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Расчёт креплений" sheetId="1" state="visible" r:id="rId2"/>
    <sheet name="Источник" sheetId="2" state="hidden" r:id="rId3"/>
  </sheets>
  <definedNames>
    <definedName function="false" hidden="false" localSheetId="0" name="_xlnm.Print_Area" vbProcedure="false">'Расчёт креплений'!$A$1:$G$41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<sst xmlns="http://schemas.openxmlformats.org/spreadsheetml/2006/main" count="60" uniqueCount="35">
  <si>
    <t xml:space="preserve">Расчёт площади щитового крепления траншей</t>
  </si>
  <si>
    <t xml:space="preserve">25МГ-ДПР-2750 · ЛС-02-01-01, позиция 224 · редакция R16 от 28.09.2026</t>
  </si>
  <si>
    <t xml:space="preserve">Источник: ПОС, полученный 28.09.2026, таблица 7.1.1, страницы PDF 47–48; раздел 8.3.2, страница PDF 24.</t>
  </si>
  <si>
    <t xml:space="preserve">Площадь двух продольных стенок каждого участка: S = 2 × L × H. Ширина траншей B = 0,8 м.</t>
  </si>
  <si>
    <t xml:space="preserve">№ ПОС</t>
  </si>
  <si>
    <t xml:space="preserve">Длина L, м</t>
  </si>
  <si>
    <t xml:space="preserve">Ширина B, м</t>
  </si>
  <si>
    <t xml:space="preserve">Глубина H, м</t>
  </si>
  <si>
    <t xml:space="preserve">S = 2 × L × H, м²</t>
  </si>
  <si>
    <t xml:space="preserve">Стр. PDF</t>
  </si>
  <si>
    <t xml:space="preserve">Основание крепления</t>
  </si>
  <si>
    <t xml:space="preserve">строка таблицы 7.1.1</t>
  </si>
  <si>
    <t xml:space="preserve">раздел 8.3.2</t>
  </si>
  <si>
    <t xml:space="preserve">Итого площадь крепления, м²</t>
  </si>
  <si>
    <t xml:space="preserve">Объём по расценке 3.1-56-2, 100 м²</t>
  </si>
  <si>
    <t xml:space="preserve">Строки 17 и 18 (глубина 1,5 м, вертикальные стенки) исключены. Торцы траншей, рамные котлованы и котлован для обрезки в этот расчёт не входят.</t>
  </si>
  <si>
    <t xml:space="preserve">Для строк 8 и 15 вид крепления определён по разделу 8.3.2 ПОС; в остальных 25 строках щитовое крепление указано непосредственно в таблице.</t>
  </si>
  <si>
    <t xml:space="preserve">Количество 36,879 принято в позиции 224. Прежнее значение 17,06 заменено этим расчётом; отдельная дополнительная позиция не добавлялась.</t>
  </si>
  <si>
    <t xml:space="preserve">Расхождения между ВОР и ПОС по земляным работам и конструкциям рамных котлованов требуют согласованного решения автора проекта и не закрываются данным расчётом.</t>
  </si>
  <si>
    <t xml:space="preserve">Документ</t>
  </si>
  <si>
    <t xml:space="preserve">25МГ-ДПР-2750-ПОС.pdf</t>
  </si>
  <si>
    <t xml:space="preserve">Получен</t>
  </si>
  <si>
    <t xml:space="preserve">28.09.2026</t>
  </si>
  <si>
    <t xml:space="preserve">SHA-256 исходного PDF</t>
  </si>
  <si>
    <t xml:space="preserve">bc5b29c96fb328c5483141de577f63477f8d72f6765b1ea0167f003f44edc6d8</t>
  </si>
  <si>
    <t xml:space="preserve">SHA-256 построчной раскладки</t>
  </si>
  <si>
    <t xml:space="preserve">0be0807ff3bf358fb6bcb1083a04942e43e2fff7316624ee3cb5bb01483aa3ce</t>
  </si>
  <si>
    <t xml:space="preserve">Геометрия</t>
  </si>
  <si>
    <t xml:space="preserve">2 × длина × глубина; две продольные стенки</t>
  </si>
  <si>
    <t xml:space="preserve">Площадь, м²</t>
  </si>
  <si>
    <t xml:space="preserve">3687.90</t>
  </si>
  <si>
    <t xml:space="preserve">Измеритель расценки</t>
  </si>
  <si>
    <t xml:space="preserve">100 м²</t>
  </si>
  <si>
    <t xml:space="preserve">Количество</t>
  </si>
  <si>
    <t xml:space="preserve">36.879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</si>
</sst>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#,##0.00"/>
    <numFmt numFmtId="167" formatCode="0.0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43F50"/>
        <bgColor rgb="FF003366"/>
      </patternFill>
    </fill>
    <fill>
      <patternFill patternType="solid">
        <fgColor rgb="FFF0F4F6"/>
        <bgColor rgb="FFFFFFFF"/>
      </patternFill>
    </fill>
    <fill>
      <patternFill patternType="solid">
        <fgColor rgb="FFDDEBF0"/>
        <bgColor rgb="FFF0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8C4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C"/>
      <rgbColor rgb="FF808080"/>
      <rgbColor rgb="FF9999FF"/>
      <rgbColor rgb="FF993366"/>
      <rgbColor rgb="FFF0F4F6"/>
      <rgbColor rgb="FFDDEB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F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" min="2" style="0" width="13"/>
    <col collapsed="false" customWidth="true" hidden="false" outlineLevel="0" max="5" min="5" style="0" width="19"/>
    <col collapsed="false" customWidth="true" hidden="false" outlineLevel="0" max="6" min="6" style="0" width="10"/>
    <col collapsed="false" customWidth="true" hidden="false" outlineLevel="0" max="7" min="7" style="0" width="26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0" hidden="false" customHeight="true" outlineLevel="0" collapsed="false">
      <c r="A3" s="2" t="s">
        <v>2</v>
      </c>
      <c r="B3" s="2"/>
      <c r="C3" s="2"/>
      <c r="D3" s="2"/>
      <c r="E3" s="2"/>
      <c r="F3" s="2"/>
      <c r="G3" s="2"/>
    </row>
    <row r="4" customFormat="false" ht="27.75" hidden="false" customHeight="true" outlineLevel="0" collapsed="false">
      <c r="A4" s="2" t="s">
        <v>3</v>
      </c>
      <c r="B4" s="2"/>
      <c r="C4" s="2"/>
      <c r="D4" s="2"/>
      <c r="E4" s="2"/>
      <c r="F4" s="2"/>
      <c r="G4" s="2"/>
    </row>
    <row r="5" customFormat="false" ht="6" hidden="false" customHeight="true" outlineLevel="0" collapsed="false"/>
    <row r="6" customFormat="false" ht="27.75" hidden="false" customHeight="true" outlineLevel="0" collapsed="false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customFormat="false" ht="15.75" hidden="false" customHeight="true" outlineLevel="0" collapsed="false">
      <c r="A7" s="4" t="n">
        <v>1</v>
      </c>
      <c r="B7" s="5" t="n">
        <v>110.9</v>
      </c>
      <c r="C7" s="5" t="n">
        <v>0.8</v>
      </c>
      <c r="D7" s="5" t="n">
        <v>1.8</v>
      </c>
      <c r="E7" s="6" t="n">
        <f aca="false">ROUND(2*B7*D7,2)</f>
        <v>399.24</v>
      </c>
      <c r="F7" s="4" t="n">
        <v>47</v>
      </c>
      <c r="G7" s="4" t="s">
        <v>11</v>
      </c>
    </row>
    <row r="8" customFormat="false" ht="15.75" hidden="false" customHeight="true" outlineLevel="0" collapsed="false">
      <c r="A8" s="7" t="n">
        <v>2</v>
      </c>
      <c r="B8" s="8" t="n">
        <v>6.4</v>
      </c>
      <c r="C8" s="8" t="n">
        <v>0.8</v>
      </c>
      <c r="D8" s="8" t="n">
        <v>1.9</v>
      </c>
      <c r="E8" s="9" t="n">
        <f aca="false">ROUND(2*B8*D8,2)</f>
        <v>24.32</v>
      </c>
      <c r="F8" s="7" t="n">
        <v>47</v>
      </c>
      <c r="G8" s="7" t="s">
        <v>11</v>
      </c>
    </row>
    <row r="9" customFormat="false" ht="15.75" hidden="false" customHeight="true" outlineLevel="0" collapsed="false">
      <c r="A9" s="4" t="n">
        <v>3</v>
      </c>
      <c r="B9" s="5" t="n">
        <v>42.2</v>
      </c>
      <c r="C9" s="5" t="n">
        <v>0.8</v>
      </c>
      <c r="D9" s="5" t="n">
        <v>1.8</v>
      </c>
      <c r="E9" s="6" t="n">
        <f aca="false">ROUND(2*B9*D9,2)</f>
        <v>151.92</v>
      </c>
      <c r="F9" s="4" t="n">
        <v>47</v>
      </c>
      <c r="G9" s="4" t="s">
        <v>11</v>
      </c>
    </row>
    <row r="10" customFormat="false" ht="15.75" hidden="false" customHeight="true" outlineLevel="0" collapsed="false">
      <c r="A10" s="7" t="n">
        <v>4</v>
      </c>
      <c r="B10" s="8" t="n">
        <v>1.9</v>
      </c>
      <c r="C10" s="8" t="n">
        <v>0.8</v>
      </c>
      <c r="D10" s="8" t="n">
        <v>1.6</v>
      </c>
      <c r="E10" s="9" t="n">
        <f aca="false">ROUND(2*B10*D10,2)</f>
        <v>6.08</v>
      </c>
      <c r="F10" s="7" t="n">
        <v>47</v>
      </c>
      <c r="G10" s="7" t="s">
        <v>11</v>
      </c>
    </row>
    <row r="11" customFormat="false" ht="15.75" hidden="false" customHeight="true" outlineLevel="0" collapsed="false">
      <c r="A11" s="4" t="n">
        <v>5</v>
      </c>
      <c r="B11" s="5" t="n">
        <v>10.8</v>
      </c>
      <c r="C11" s="5" t="n">
        <v>0.8</v>
      </c>
      <c r="D11" s="5" t="n">
        <v>1.7</v>
      </c>
      <c r="E11" s="6" t="n">
        <f aca="false">ROUND(2*B11*D11,2)</f>
        <v>36.72</v>
      </c>
      <c r="F11" s="4" t="n">
        <v>47</v>
      </c>
      <c r="G11" s="4" t="s">
        <v>11</v>
      </c>
    </row>
    <row r="12" customFormat="false" ht="15.75" hidden="false" customHeight="true" outlineLevel="0" collapsed="false">
      <c r="A12" s="7" t="n">
        <v>6</v>
      </c>
      <c r="B12" s="8" t="n">
        <v>50</v>
      </c>
      <c r="C12" s="8" t="n">
        <v>0.8</v>
      </c>
      <c r="D12" s="8" t="n">
        <v>1.7</v>
      </c>
      <c r="E12" s="9" t="n">
        <f aca="false">ROUND(2*B12*D12,2)</f>
        <v>170</v>
      </c>
      <c r="F12" s="7" t="n">
        <v>47</v>
      </c>
      <c r="G12" s="7" t="s">
        <v>11</v>
      </c>
    </row>
    <row r="13" customFormat="false" ht="15.75" hidden="false" customHeight="true" outlineLevel="0" collapsed="false">
      <c r="A13" s="4" t="n">
        <v>7</v>
      </c>
      <c r="B13" s="5" t="n">
        <v>16.4</v>
      </c>
      <c r="C13" s="5" t="n">
        <v>0.8</v>
      </c>
      <c r="D13" s="5" t="n">
        <v>1.9</v>
      </c>
      <c r="E13" s="6" t="n">
        <f aca="false">ROUND(2*B13*D13,2)</f>
        <v>62.32</v>
      </c>
      <c r="F13" s="4" t="n">
        <v>47</v>
      </c>
      <c r="G13" s="4" t="s">
        <v>11</v>
      </c>
    </row>
    <row r="14" customFormat="false" ht="15.75" hidden="false" customHeight="true" outlineLevel="0" collapsed="false">
      <c r="A14" s="7" t="n">
        <v>8</v>
      </c>
      <c r="B14" s="8" t="n">
        <v>21.3</v>
      </c>
      <c r="C14" s="8" t="n">
        <v>0.8</v>
      </c>
      <c r="D14" s="8" t="n">
        <v>1.7</v>
      </c>
      <c r="E14" s="9" t="n">
        <f aca="false">ROUND(2*B14*D14,2)</f>
        <v>72.42</v>
      </c>
      <c r="F14" s="7" t="n">
        <v>47</v>
      </c>
      <c r="G14" s="7" t="s">
        <v>12</v>
      </c>
    </row>
    <row r="15" customFormat="false" ht="15.75" hidden="false" customHeight="true" outlineLevel="0" collapsed="false">
      <c r="A15" s="4" t="n">
        <v>9</v>
      </c>
      <c r="B15" s="5" t="n">
        <v>138</v>
      </c>
      <c r="C15" s="5" t="n">
        <v>0.8</v>
      </c>
      <c r="D15" s="5" t="n">
        <v>2.1</v>
      </c>
      <c r="E15" s="6" t="n">
        <f aca="false">ROUND(2*B15*D15,2)</f>
        <v>579.6</v>
      </c>
      <c r="F15" s="4" t="n">
        <v>47</v>
      </c>
      <c r="G15" s="4" t="s">
        <v>11</v>
      </c>
    </row>
    <row r="16" customFormat="false" ht="15.75" hidden="false" customHeight="true" outlineLevel="0" collapsed="false">
      <c r="A16" s="7" t="n">
        <v>10</v>
      </c>
      <c r="B16" s="8" t="n">
        <v>3.5</v>
      </c>
      <c r="C16" s="8" t="n">
        <v>0.8</v>
      </c>
      <c r="D16" s="8" t="n">
        <v>2.3</v>
      </c>
      <c r="E16" s="9" t="n">
        <f aca="false">ROUND(2*B16*D16,2)</f>
        <v>16.1</v>
      </c>
      <c r="F16" s="7" t="n">
        <v>47</v>
      </c>
      <c r="G16" s="7" t="s">
        <v>11</v>
      </c>
    </row>
    <row r="17" customFormat="false" ht="15.75" hidden="false" customHeight="true" outlineLevel="0" collapsed="false">
      <c r="A17" s="4" t="n">
        <v>11</v>
      </c>
      <c r="B17" s="5" t="n">
        <v>6.1</v>
      </c>
      <c r="C17" s="5" t="n">
        <v>0.8</v>
      </c>
      <c r="D17" s="5" t="n">
        <v>2.5</v>
      </c>
      <c r="E17" s="6" t="n">
        <f aca="false">ROUND(2*B17*D17,2)</f>
        <v>30.5</v>
      </c>
      <c r="F17" s="4" t="n">
        <v>47</v>
      </c>
      <c r="G17" s="4" t="s">
        <v>11</v>
      </c>
    </row>
    <row r="18" customFormat="false" ht="15.75" hidden="false" customHeight="true" outlineLevel="0" collapsed="false">
      <c r="A18" s="7" t="n">
        <v>12</v>
      </c>
      <c r="B18" s="8" t="n">
        <v>5</v>
      </c>
      <c r="C18" s="8" t="n">
        <v>0.8</v>
      </c>
      <c r="D18" s="8" t="n">
        <v>1.9</v>
      </c>
      <c r="E18" s="9" t="n">
        <f aca="false">ROUND(2*B18*D18,2)</f>
        <v>19</v>
      </c>
      <c r="F18" s="7" t="n">
        <v>47</v>
      </c>
      <c r="G18" s="7" t="s">
        <v>11</v>
      </c>
    </row>
    <row r="19" customFormat="false" ht="15.75" hidden="false" customHeight="true" outlineLevel="0" collapsed="false">
      <c r="A19" s="4" t="n">
        <v>13</v>
      </c>
      <c r="B19" s="5" t="n">
        <v>64</v>
      </c>
      <c r="C19" s="5" t="n">
        <v>0.8</v>
      </c>
      <c r="D19" s="5" t="n">
        <v>2</v>
      </c>
      <c r="E19" s="6" t="n">
        <f aca="false">ROUND(2*B19*D19,2)</f>
        <v>256</v>
      </c>
      <c r="F19" s="4" t="n">
        <v>48</v>
      </c>
      <c r="G19" s="4" t="s">
        <v>11</v>
      </c>
    </row>
    <row r="20" customFormat="false" ht="15.75" hidden="false" customHeight="true" outlineLevel="0" collapsed="false">
      <c r="A20" s="7" t="n">
        <v>14</v>
      </c>
      <c r="B20" s="8" t="n">
        <v>10.3</v>
      </c>
      <c r="C20" s="8" t="n">
        <v>0.8</v>
      </c>
      <c r="D20" s="8" t="n">
        <v>2.4</v>
      </c>
      <c r="E20" s="9" t="n">
        <f aca="false">ROUND(2*B20*D20,2)</f>
        <v>49.44</v>
      </c>
      <c r="F20" s="7" t="n">
        <v>48</v>
      </c>
      <c r="G20" s="7" t="s">
        <v>11</v>
      </c>
    </row>
    <row r="21" customFormat="false" ht="15.75" hidden="false" customHeight="true" outlineLevel="0" collapsed="false">
      <c r="A21" s="4" t="n">
        <v>15</v>
      </c>
      <c r="B21" s="5" t="n">
        <v>10.4</v>
      </c>
      <c r="C21" s="5" t="n">
        <v>0.8</v>
      </c>
      <c r="D21" s="5" t="n">
        <v>2.4</v>
      </c>
      <c r="E21" s="6" t="n">
        <f aca="false">ROUND(2*B21*D21,2)</f>
        <v>49.92</v>
      </c>
      <c r="F21" s="4" t="n">
        <v>48</v>
      </c>
      <c r="G21" s="4" t="s">
        <v>12</v>
      </c>
    </row>
    <row r="22" customFormat="false" ht="15.75" hidden="false" customHeight="true" outlineLevel="0" collapsed="false">
      <c r="A22" s="7" t="n">
        <v>16</v>
      </c>
      <c r="B22" s="8" t="n">
        <v>4.5</v>
      </c>
      <c r="C22" s="8" t="n">
        <v>0.8</v>
      </c>
      <c r="D22" s="8" t="n">
        <v>1.6</v>
      </c>
      <c r="E22" s="9" t="n">
        <f aca="false">ROUND(2*B22*D22,2)</f>
        <v>14.4</v>
      </c>
      <c r="F22" s="7" t="n">
        <v>48</v>
      </c>
      <c r="G22" s="7" t="s">
        <v>11</v>
      </c>
    </row>
    <row r="23" customFormat="false" ht="15.75" hidden="false" customHeight="true" outlineLevel="0" collapsed="false">
      <c r="A23" s="4" t="n">
        <v>19</v>
      </c>
      <c r="B23" s="5" t="n">
        <v>10.8</v>
      </c>
      <c r="C23" s="5" t="n">
        <v>0.8</v>
      </c>
      <c r="D23" s="5" t="n">
        <v>1.6</v>
      </c>
      <c r="E23" s="6" t="n">
        <f aca="false">ROUND(2*B23*D23,2)</f>
        <v>34.56</v>
      </c>
      <c r="F23" s="4" t="n">
        <v>48</v>
      </c>
      <c r="G23" s="4" t="s">
        <v>11</v>
      </c>
    </row>
    <row r="24" customFormat="false" ht="15.75" hidden="false" customHeight="true" outlineLevel="0" collapsed="false">
      <c r="A24" s="7" t="n">
        <v>20</v>
      </c>
      <c r="B24" s="8" t="n">
        <v>61</v>
      </c>
      <c r="C24" s="8" t="n">
        <v>0.8</v>
      </c>
      <c r="D24" s="8" t="n">
        <v>2</v>
      </c>
      <c r="E24" s="9" t="n">
        <f aca="false">ROUND(2*B24*D24,2)</f>
        <v>244</v>
      </c>
      <c r="F24" s="7" t="n">
        <v>48</v>
      </c>
      <c r="G24" s="7" t="s">
        <v>11</v>
      </c>
    </row>
    <row r="25" customFormat="false" ht="15.75" hidden="false" customHeight="true" outlineLevel="0" collapsed="false">
      <c r="A25" s="4" t="n">
        <v>21</v>
      </c>
      <c r="B25" s="5" t="n">
        <v>24.8</v>
      </c>
      <c r="C25" s="5" t="n">
        <v>0.8</v>
      </c>
      <c r="D25" s="5" t="n">
        <v>1.7</v>
      </c>
      <c r="E25" s="6" t="n">
        <f aca="false">ROUND(2*B25*D25,2)</f>
        <v>84.32</v>
      </c>
      <c r="F25" s="4" t="n">
        <v>48</v>
      </c>
      <c r="G25" s="4" t="s">
        <v>11</v>
      </c>
    </row>
    <row r="26" customFormat="false" ht="15.75" hidden="false" customHeight="true" outlineLevel="0" collapsed="false">
      <c r="A26" s="7" t="n">
        <v>22</v>
      </c>
      <c r="B26" s="8" t="n">
        <v>18.9</v>
      </c>
      <c r="C26" s="8" t="n">
        <v>0.8</v>
      </c>
      <c r="D26" s="8" t="n">
        <v>1.6</v>
      </c>
      <c r="E26" s="9" t="n">
        <f aca="false">ROUND(2*B26*D26,2)</f>
        <v>60.48</v>
      </c>
      <c r="F26" s="7" t="n">
        <v>48</v>
      </c>
      <c r="G26" s="7" t="s">
        <v>11</v>
      </c>
    </row>
    <row r="27" customFormat="false" ht="15.75" hidden="false" customHeight="true" outlineLevel="0" collapsed="false">
      <c r="A27" s="4" t="n">
        <v>23</v>
      </c>
      <c r="B27" s="5" t="n">
        <v>80.6</v>
      </c>
      <c r="C27" s="5" t="n">
        <v>0.8</v>
      </c>
      <c r="D27" s="5" t="n">
        <v>1.9</v>
      </c>
      <c r="E27" s="6" t="n">
        <f aca="false">ROUND(2*B27*D27,2)</f>
        <v>306.28</v>
      </c>
      <c r="F27" s="4" t="n">
        <v>48</v>
      </c>
      <c r="G27" s="4" t="s">
        <v>11</v>
      </c>
    </row>
    <row r="28" customFormat="false" ht="15.75" hidden="false" customHeight="true" outlineLevel="0" collapsed="false">
      <c r="A28" s="7" t="n">
        <v>24</v>
      </c>
      <c r="B28" s="8" t="n">
        <v>234.5</v>
      </c>
      <c r="C28" s="8" t="n">
        <v>0.8</v>
      </c>
      <c r="D28" s="8" t="n">
        <v>1.8</v>
      </c>
      <c r="E28" s="9" t="n">
        <f aca="false">ROUND(2*B28*D28,2)</f>
        <v>844.2</v>
      </c>
      <c r="F28" s="7" t="n">
        <v>48</v>
      </c>
      <c r="G28" s="7" t="s">
        <v>11</v>
      </c>
    </row>
    <row r="29" customFormat="false" ht="15.75" hidden="false" customHeight="true" outlineLevel="0" collapsed="false">
      <c r="A29" s="4" t="n">
        <v>25</v>
      </c>
      <c r="B29" s="5" t="n">
        <v>6.1</v>
      </c>
      <c r="C29" s="5" t="n">
        <v>0.8</v>
      </c>
      <c r="D29" s="5" t="n">
        <v>1.8</v>
      </c>
      <c r="E29" s="6" t="n">
        <f aca="false">ROUND(2*B29*D29,2)</f>
        <v>21.96</v>
      </c>
      <c r="F29" s="4" t="n">
        <v>48</v>
      </c>
      <c r="G29" s="4" t="s">
        <v>11</v>
      </c>
    </row>
    <row r="30" customFormat="false" ht="15.75" hidden="false" customHeight="true" outlineLevel="0" collapsed="false">
      <c r="A30" s="7" t="n">
        <v>26</v>
      </c>
      <c r="B30" s="8" t="n">
        <v>2.7</v>
      </c>
      <c r="C30" s="8" t="n">
        <v>0.8</v>
      </c>
      <c r="D30" s="8" t="n">
        <v>2</v>
      </c>
      <c r="E30" s="9" t="n">
        <f aca="false">ROUND(2*B30*D30,2)</f>
        <v>10.8</v>
      </c>
      <c r="F30" s="7" t="n">
        <v>48</v>
      </c>
      <c r="G30" s="7" t="s">
        <v>11</v>
      </c>
    </row>
    <row r="31" customFormat="false" ht="15.75" hidden="false" customHeight="true" outlineLevel="0" collapsed="false">
      <c r="A31" s="4" t="n">
        <v>27</v>
      </c>
      <c r="B31" s="5" t="n">
        <v>7</v>
      </c>
      <c r="C31" s="5" t="n">
        <v>0.8</v>
      </c>
      <c r="D31" s="5" t="n">
        <v>1.6</v>
      </c>
      <c r="E31" s="6" t="n">
        <f aca="false">ROUND(2*B31*D31,2)</f>
        <v>22.4</v>
      </c>
      <c r="F31" s="4" t="n">
        <v>48</v>
      </c>
      <c r="G31" s="4" t="s">
        <v>11</v>
      </c>
    </row>
    <row r="32" customFormat="false" ht="15.75" hidden="false" customHeight="true" outlineLevel="0" collapsed="false">
      <c r="A32" s="7" t="n">
        <v>28</v>
      </c>
      <c r="B32" s="8" t="n">
        <v>6.7</v>
      </c>
      <c r="C32" s="8" t="n">
        <v>0.8</v>
      </c>
      <c r="D32" s="8" t="n">
        <v>1.8</v>
      </c>
      <c r="E32" s="9" t="n">
        <f aca="false">ROUND(2*B32*D32,2)</f>
        <v>24.12</v>
      </c>
      <c r="F32" s="7" t="n">
        <v>48</v>
      </c>
      <c r="G32" s="7" t="s">
        <v>11</v>
      </c>
    </row>
    <row r="33" customFormat="false" ht="15.75" hidden="false" customHeight="true" outlineLevel="0" collapsed="false">
      <c r="A33" s="4" t="n">
        <v>29</v>
      </c>
      <c r="B33" s="5" t="n">
        <v>24.2</v>
      </c>
      <c r="C33" s="5" t="n">
        <v>0.8</v>
      </c>
      <c r="D33" s="5" t="n">
        <v>2</v>
      </c>
      <c r="E33" s="6" t="n">
        <f aca="false">ROUND(2*B33*D33,2)</f>
        <v>96.8</v>
      </c>
      <c r="F33" s="4" t="n">
        <v>48</v>
      </c>
      <c r="G33" s="4" t="s">
        <v>11</v>
      </c>
    </row>
    <row r="35" customFormat="false" ht="21.75" hidden="false" customHeight="true" outlineLevel="0" collapsed="false">
      <c r="A35" s="10" t="s">
        <v>13</v>
      </c>
      <c r="B35" s="10"/>
      <c r="C35" s="10"/>
      <c r="D35" s="10"/>
      <c r="E35" s="11" t="n">
        <f aca="false">SUM(E7:E33)</f>
        <v>3687.9</v>
      </c>
      <c r="F35" s="12"/>
      <c r="G35" s="12"/>
    </row>
    <row r="36" customFormat="false" ht="21.75" hidden="false" customHeight="true" outlineLevel="0" collapsed="false">
      <c r="A36" s="10" t="s">
        <v>14</v>
      </c>
      <c r="B36" s="10"/>
      <c r="C36" s="10"/>
      <c r="D36" s="10"/>
      <c r="E36" s="13" t="n">
        <f aca="false">E35/100</f>
        <v>36.879</v>
      </c>
      <c r="F36" s="12"/>
      <c r="G36" s="12"/>
    </row>
    <row r="38" customFormat="false" ht="28.5" hidden="false" customHeight="true" outlineLevel="0" collapsed="false">
      <c r="A38" s="2" t="s">
        <v>15</v>
      </c>
      <c r="B38" s="2"/>
      <c r="C38" s="2"/>
      <c r="D38" s="2"/>
      <c r="E38" s="2"/>
      <c r="F38" s="2"/>
      <c r="G38" s="2"/>
    </row>
    <row r="39" customFormat="false" ht="28.5" hidden="false" customHeight="true" outlineLevel="0" collapsed="false">
      <c r="A39" s="2" t="s">
        <v>16</v>
      </c>
      <c r="B39" s="2"/>
      <c r="C39" s="2"/>
      <c r="D39" s="2"/>
      <c r="E39" s="2"/>
      <c r="F39" s="2"/>
      <c r="G39" s="2"/>
    </row>
    <row r="40" customFormat="false" ht="28.5" hidden="false" customHeight="true" outlineLevel="0" collapsed="false">
      <c r="A40" s="2" t="s">
        <v>17</v>
      </c>
      <c r="B40" s="2"/>
      <c r="C40" s="2"/>
      <c r="D40" s="2"/>
      <c r="E40" s="2"/>
      <c r="F40" s="2"/>
      <c r="G40" s="2"/>
    </row>
    <row r="41" customFormat="false" ht="28.5" hidden="false" customHeight="true" outlineLevel="0" collapsed="false">
      <c r="A41" s="2" t="s">
        <v>18</v>
      </c>
      <c r="B41" s="2"/>
      <c r="C41" s="2"/>
      <c r="D41" s="2"/>
      <c r="E41" s="2"/>
      <c r="F41" s="2"/>
      <c r="G41" s="2"/>
    </row>
  </sheetData>
  <mergeCells count="10">
    <mergeCell ref="A1:G1"/>
    <mergeCell ref="A2:G2"/>
    <mergeCell ref="A3:G3"/>
    <mergeCell ref="A4:G4"/>
    <mergeCell ref="A35:D35"/>
    <mergeCell ref="A36:D36"/>
    <mergeCell ref="A38:G38"/>
    <mergeCell ref="A39:G39"/>
    <mergeCell ref="A40:G40"/>
    <mergeCell ref="A41:G41"/>
  </mergeCells>
  <printOptions headings="false" gridLines="false" gridLinesSet="true" horizontalCentered="false" verticalCentered="false"/>
  <pageMargins left="0.3" right="0.3" top="0.3" bottom="0.3" header="0.511811023622047" footer="0.1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4"/>
  </cols>
  <sheetData>
    <row r="1" customFormat="false" ht="15" hidden="false" customHeight="false" outlineLevel="0" collapsed="false">
      <c r="A1" s="14" t="s">
        <v>19</v>
      </c>
      <c r="B1" s="14" t="s">
        <v>20</v>
      </c>
    </row>
    <row r="2" customFormat="false" ht="15" hidden="false" customHeight="false" outlineLevel="0" collapsed="false">
      <c r="A2" s="14" t="s">
        <v>21</v>
      </c>
      <c r="B2" s="14" t="s">
        <v>22</v>
      </c>
    </row>
    <row r="3" customFormat="false" ht="15" hidden="false" customHeight="false" outlineLevel="0" collapsed="false">
      <c r="A3" s="14" t="s">
        <v>23</v>
      </c>
      <c r="B3" s="14" t="s">
        <v>24</v>
      </c>
    </row>
    <row r="4" customFormat="false" ht="15" hidden="false" customHeight="false" outlineLevel="0" collapsed="false">
      <c r="A4" s="14" t="s">
        <v>25</v>
      </c>
      <c r="B4" s="14" t="s">
        <v>26</v>
      </c>
    </row>
    <row r="5" customFormat="false" ht="15" hidden="false" customHeight="false" outlineLevel="0" collapsed="false">
      <c r="A5" s="14" t="s">
        <v>27</v>
      </c>
      <c r="B5" s="14" t="s">
        <v>28</v>
      </c>
    </row>
    <row r="6" customFormat="false" ht="15" hidden="false" customHeight="false" outlineLevel="0" collapsed="false">
      <c r="A6" s="14" t="s">
        <v>29</v>
      </c>
      <c r="B6" s="14" t="s">
        <v>30</v>
      </c>
    </row>
    <row r="7" customFormat="false" ht="15" hidden="false" customHeight="false" outlineLevel="0" collapsed="false">
      <c r="A7" s="14" t="s">
        <v>31</v>
      </c>
      <c r="B7" s="14" t="s">
        <v>32</v>
      </c>
    </row>
    <row r="8" customFormat="false" ht="15" hidden="false" customHeight="false" outlineLevel="0" collapsed="false">
      <c r="A8" s="14" t="s">
        <v>33</v>
      </c>
      <c r="B8" s="14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2026-09-28T18:09:43Z</dcterms:created>
  <dc:creator/>
  <dc:description/>
  <dc:language>ru-RU</dc:language>
  <cp:lastModifiedBy/>
  <dcterms:modified xsi:type="dcterms:W3CDTF">2026-09-28T18:09:43Z</dcterms:modified>
  <cp:revision>0</cp:revision>
  <dc:subject/>
  <dc:title>25МГ-ДПР-2750. Расчёт площади щитового крепления по ПОС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