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Рб" sheetId="1" state="visible" r:id="rId1"/>
    <sheet xmlns:r="http://schemas.openxmlformats.org/officeDocument/2006/relationships" name="ОСРт" sheetId="2" state="visible" r:id="rId2"/>
    <sheet xmlns:r="http://schemas.openxmlformats.org/officeDocument/2006/relationships" name="02-35_2-01" sheetId="3" state="visible" r:id="rId3"/>
    <sheet xmlns:r="http://schemas.openxmlformats.org/officeDocument/2006/relationships" name="02-35_2-02" sheetId="4" state="visible" r:id="rId4"/>
  </sheets>
  <definedNames>
    <definedName name="_xlnm.Print_Titles" localSheetId="0">'ОСРб'!$13:$18</definedName>
    <definedName name="_xlnm.Print_Titles" localSheetId="1">'ОСРт'!$13:$18</definedName>
    <definedName name="_xlnm.Print_Area" localSheetId="2">'02-35_2-01'!$A$1:$N$213</definedName>
    <definedName name="_xlnm.Print_Area" localSheetId="3">'02-35_2-02'!$A$1:$N$144</definedName>
  </definedNames>
  <calcPr calcId="124519" fullCalcOnLoad="1"/>
</workbook>
</file>

<file path=xl/styles.xml><?xml version="1.0" encoding="utf-8"?>
<styleSheet xmlns="http://schemas.openxmlformats.org/spreadsheetml/2006/main">
  <numFmts count="15">
    <numFmt numFmtId="164" formatCode="[$-409]m/d/yyyy"/>
    <numFmt numFmtId="165" formatCode="##0.00"/>
    <numFmt numFmtId="166" formatCode="###\ ##0.00"/>
    <numFmt numFmtId="167" formatCode="dd\.mm\.yyyy"/>
    <numFmt numFmtId="168" formatCode="###\ ###\ ###\ ##0.00"/>
    <numFmt numFmtId="169" formatCode="#,##0.00#####"/>
    <numFmt numFmtId="170" formatCode="##0"/>
    <numFmt numFmtId="171" formatCode="0.0"/>
    <numFmt numFmtId="172" formatCode="##0.#######"/>
    <numFmt numFmtId="173" formatCode="###\ ##0.#######"/>
    <numFmt numFmtId="174" formatCode="0.000"/>
    <numFmt numFmtId="175" formatCode="0.00000"/>
    <numFmt numFmtId="176" formatCode="0.0000"/>
    <numFmt numFmtId="177" formatCode="##0.##"/>
    <numFmt numFmtId="178" formatCode="###\ ###\ ##0.00"/>
  </numFmts>
  <fonts count="10">
    <font>
      <name val="Calibri"/>
      <family val="2"/>
      <color theme="1"/>
      <sz val="11"/>
      <scheme val="minor"/>
    </font>
    <font>
      <name val="Arial"/>
      <family val="0"/>
      <sz val="10"/>
    </font>
    <font>
      <name val="Times New Roman"/>
      <charset val="204"/>
      <family val="1"/>
      <sz val="9"/>
    </font>
    <font>
      <name val="Times New Roman"/>
      <charset val="204"/>
      <family val="1"/>
      <b val="1"/>
      <sz val="14"/>
    </font>
    <font>
      <name val="Times New Roman"/>
      <charset val="204"/>
      <family val="1"/>
      <b val="1"/>
      <sz val="9"/>
    </font>
    <font>
      <name val="Times New Roman"/>
      <charset val="204"/>
      <family val="1"/>
      <i val="1"/>
      <sz val="9"/>
    </font>
    <font>
      <name val="Times New Roman"/>
      <charset val="204"/>
      <family val="1"/>
      <color rgb="FF000000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</fonts>
  <fills count="2">
    <fill>
      <patternFill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/>
      <diagonal/>
    </border>
    <border>
      <left style="thin"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 style="thin"/>
      <top/>
      <bottom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/>
      <diagonal/>
    </border>
    <border>
      <left/>
      <right/>
      <top/>
      <bottom style="medium"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/>
      <right/>
      <top style="thin"/>
      <bottom/>
      <diagonal/>
    </border>
    <border>
      <left/>
      <right/>
      <top style="medium"/>
      <bottom/>
      <diagonal/>
    </border>
  </borders>
  <cellStyleXfs count="1">
    <xf numFmtId="0" fontId="1" fillId="0" borderId="0"/>
  </cellStyleXfs>
  <cellXfs count="158">
    <xf numFmtId="0" fontId="0" fillId="0" borderId="0" pivotButton="0" quotePrefix="0" xfId="0"/>
    <xf numFmtId="0" fontId="2" fillId="0" borderId="1" applyAlignment="1" pivotButton="0" quotePrefix="0" xfId="0">
      <alignment horizontal="left" vertical="top" wrapText="1" readingOrder="1"/>
    </xf>
    <xf numFmtId="0" fontId="1" fillId="0" borderId="1" pivotButton="0" quotePrefix="0" xfId="0"/>
    <xf numFmtId="0" fontId="2" fillId="0" borderId="0" applyAlignment="1" pivotButton="0" quotePrefix="0" xfId="0">
      <alignment horizontal="center" vertical="top" wrapText="1"/>
    </xf>
    <xf numFmtId="0" fontId="1" fillId="0" borderId="0" pivotButton="0" quotePrefix="0" xfId="0"/>
    <xf numFmtId="0" fontId="3" fillId="0" borderId="0" applyAlignment="1" pivotButton="0" quotePrefix="0" xfId="0">
      <alignment horizontal="center" vertical="bottom" wrapText="1"/>
    </xf>
    <xf numFmtId="0" fontId="2" fillId="0" borderId="0" applyAlignment="1" pivotButton="0" quotePrefix="0" xfId="0">
      <alignment horizontal="left" vertical="bottom" wrapText="1"/>
    </xf>
    <xf numFmtId="0" fontId="2" fillId="0" borderId="1" applyAlignment="1" pivotButton="0" quotePrefix="0" xfId="0">
      <alignment horizontal="center" vertical="bottom" wrapText="1" readingOrder="1"/>
    </xf>
    <xf numFmtId="0" fontId="2" fillId="0" borderId="0" applyAlignment="1" pivotButton="0" quotePrefix="0" xfId="0">
      <alignment horizontal="left" vertical="bottom" wrapText="1" readingOrder="1"/>
    </xf>
    <xf numFmtId="0" fontId="2" fillId="0" borderId="0" applyAlignment="1" pivotButton="0" quotePrefix="0" xfId="0">
      <alignment horizontal="center" vertical="top" wrapText="1" readingOrder="1"/>
    </xf>
    <xf numFmtId="0" fontId="2" fillId="0" borderId="0" applyAlignment="1" pivotButton="0" quotePrefix="0" xfId="0">
      <alignment horizontal="general" vertical="bottom" wrapText="1"/>
    </xf>
    <xf numFmtId="2" fontId="2" fillId="0" borderId="1" applyAlignment="1" pivotButton="0" quotePrefix="0" xfId="0">
      <alignment horizontal="general" vertical="bottom" wrapText="1" readingOrder="1"/>
    </xf>
    <xf numFmtId="2" fontId="2" fillId="0" borderId="1" applyAlignment="1" pivotButton="0" quotePrefix="0" xfId="0">
      <alignment horizontal="left" vertical="bottom" wrapText="1" readingOrder="1"/>
    </xf>
    <xf numFmtId="164" fontId="2" fillId="0" borderId="1" applyAlignment="1" pivotButton="0" quotePrefix="0" xfId="0">
      <alignment horizontal="left" vertical="bottom" wrapText="1" readingOrder="1"/>
    </xf>
    <xf numFmtId="0" fontId="2" fillId="0" borderId="2" applyAlignment="1" pivotButton="0" quotePrefix="0" xfId="0">
      <alignment horizontal="center" vertical="center" wrapText="1"/>
    </xf>
    <xf numFmtId="0" fontId="1" fillId="0" borderId="6" pivotButton="0" quotePrefix="0" xfId="0"/>
    <xf numFmtId="0" fontId="1" fillId="0" borderId="7" pivotButton="0" quotePrefix="0" xfId="0"/>
    <xf numFmtId="0" fontId="1" fillId="0" borderId="11" pivotButton="0" quotePrefix="0" xfId="0"/>
    <xf numFmtId="0" fontId="1" fillId="0" borderId="12" pivotButton="0" quotePrefix="0" xfId="0"/>
    <xf numFmtId="0" fontId="1" fillId="0" borderId="5" pivotButton="0" quotePrefix="0" xfId="0"/>
    <xf numFmtId="0" fontId="1" fillId="0" borderId="9" pivotButton="0" quotePrefix="0" xfId="0"/>
    <xf numFmtId="0" fontId="1" fillId="0" borderId="10" pivotButton="0" quotePrefix="0" xfId="0"/>
    <xf numFmtId="0" fontId="2" fillId="0" borderId="2" applyAlignment="1" pivotButton="0" quotePrefix="0" xfId="0">
      <alignment horizontal="center" vertical="top" wrapText="1"/>
    </xf>
    <xf numFmtId="0" fontId="4" fillId="0" borderId="2" applyAlignment="1" pivotButton="0" quotePrefix="0" xfId="0">
      <alignment horizontal="left" vertical="top" wrapText="1"/>
    </xf>
    <xf numFmtId="0" fontId="2" fillId="0" borderId="3" applyAlignment="1" pivotButton="0" quotePrefix="0" xfId="0">
      <alignment horizontal="left" vertical="top" wrapText="1"/>
    </xf>
    <xf numFmtId="49" fontId="2" fillId="0" borderId="3" applyAlignment="1" pivotButton="0" quotePrefix="0" xfId="0">
      <alignment horizontal="left" vertical="top" wrapText="1"/>
    </xf>
    <xf numFmtId="165" fontId="2" fillId="0" borderId="3" applyAlignment="1" pivotButton="0" quotePrefix="0" xfId="0">
      <alignment horizontal="left" vertical="top" shrinkToFit="1"/>
    </xf>
    <xf numFmtId="165" fontId="2" fillId="0" borderId="4" applyAlignment="1" pivotButton="0" quotePrefix="0" xfId="0">
      <alignment horizontal="left" vertical="top" wrapText="1"/>
    </xf>
    <xf numFmtId="0" fontId="4" fillId="0" borderId="2" applyAlignment="1" pivotButton="0" quotePrefix="0" xfId="0">
      <alignment horizontal="right" vertical="top" wrapText="1"/>
    </xf>
    <xf numFmtId="165" fontId="4" fillId="0" borderId="2" applyAlignment="1" pivotButton="0" quotePrefix="0" xfId="0">
      <alignment horizontal="left" vertical="top" shrinkToFit="1"/>
    </xf>
    <xf numFmtId="165" fontId="4" fillId="0" borderId="2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right" vertical="bottom" wrapText="1" indent="1"/>
    </xf>
    <xf numFmtId="0" fontId="5" fillId="0" borderId="1" applyAlignment="1" pivotButton="0" quotePrefix="0" xfId="0">
      <alignment horizontal="center" vertical="bottom" wrapText="1"/>
    </xf>
    <xf numFmtId="0" fontId="2" fillId="0" borderId="0" applyAlignment="1" pivotButton="0" quotePrefix="0" xfId="0">
      <alignment horizontal="right" vertical="top" wrapText="1" indent="1" readingOrder="1"/>
    </xf>
    <xf numFmtId="0" fontId="4" fillId="0" borderId="0" applyAlignment="1" pivotButton="0" quotePrefix="0" xfId="0">
      <alignment horizontal="right" vertical="top" wrapText="1" indent="1" readingOrder="1"/>
    </xf>
    <xf numFmtId="0" fontId="5" fillId="0" borderId="0" applyAlignment="1" pivotButton="0" quotePrefix="0" xfId="0">
      <alignment horizontal="center" vertical="top" wrapText="1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top" wrapText="1" readingOrder="1"/>
    </xf>
    <xf numFmtId="0" fontId="2" fillId="0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center" vertical="bottom" wrapText="1"/>
    </xf>
    <xf numFmtId="2" fontId="2" fillId="0" borderId="1" applyAlignment="1" pivotButton="0" quotePrefix="0" xfId="0">
      <alignment horizontal="general" vertical="bottom" wrapText="1"/>
    </xf>
    <xf numFmtId="2" fontId="2" fillId="0" borderId="1" applyAlignment="1" pivotButton="0" quotePrefix="0" xfId="0">
      <alignment horizontal="left" vertical="bottom" wrapText="1"/>
    </xf>
    <xf numFmtId="164" fontId="2" fillId="0" borderId="1" applyAlignment="1" pivotButton="0" quotePrefix="0" xfId="0">
      <alignment horizontal="left" vertical="bottom" wrapText="1"/>
    </xf>
    <xf numFmtId="166" fontId="2" fillId="0" borderId="3" applyAlignment="1" pivotButton="0" quotePrefix="0" xfId="0">
      <alignment horizontal="left" vertical="top" shrinkToFit="1"/>
    </xf>
    <xf numFmtId="166" fontId="2" fillId="0" borderId="4" applyAlignment="1" pivotButton="0" quotePrefix="0" xfId="0">
      <alignment horizontal="left" vertical="top" wrapText="1"/>
    </xf>
    <xf numFmtId="166" fontId="4" fillId="0" borderId="2" applyAlignment="1" pivotButton="0" quotePrefix="0" xfId="0">
      <alignment horizontal="left" vertical="top" shrinkToFit="1"/>
    </xf>
    <xf numFmtId="166" fontId="4" fillId="0" borderId="2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right" vertical="top" wrapText="1" indent="1"/>
    </xf>
    <xf numFmtId="0" fontId="4" fillId="0" borderId="0" applyAlignment="1" pivotButton="0" quotePrefix="0" xfId="0">
      <alignment horizontal="right" vertical="top" wrapText="1" indent="1"/>
    </xf>
    <xf numFmtId="0" fontId="5" fillId="0" borderId="0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general" vertical="top"/>
    </xf>
    <xf numFmtId="0" fontId="6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general" vertical="top" wrapText="1"/>
    </xf>
    <xf numFmtId="167" fontId="2" fillId="0" borderId="0" applyAlignment="1" pivotButton="0" quotePrefix="0" xfId="0">
      <alignment horizontal="general" vertical="bottom" wrapText="1"/>
    </xf>
    <xf numFmtId="167" fontId="2" fillId="0" borderId="0" applyAlignment="1" pivotButton="0" quotePrefix="0" xfId="0">
      <alignment horizontal="general" vertical="bottom"/>
    </xf>
    <xf numFmtId="0" fontId="2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top"/>
    </xf>
    <xf numFmtId="0" fontId="2" fillId="0" borderId="0" applyAlignment="1" pivotButton="0" quotePrefix="0" xfId="0">
      <alignment horizontal="left" vertical="top"/>
    </xf>
    <xf numFmtId="0" fontId="6" fillId="0" borderId="0" applyAlignment="1" pivotButton="0" quotePrefix="0" xfId="0">
      <alignment horizontal="general" vertical="bottom"/>
    </xf>
    <xf numFmtId="0" fontId="2" fillId="0" borderId="1" applyAlignment="1" pivotButton="0" quotePrefix="0" xfId="0">
      <alignment horizontal="general" vertical="bottom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bottom"/>
    </xf>
    <xf numFmtId="0" fontId="2" fillId="0" borderId="11" applyAlignment="1" pivotButton="0" quotePrefix="0" xfId="0">
      <alignment horizontal="left" vertical="bottom" wrapText="1"/>
    </xf>
    <xf numFmtId="0" fontId="0" fillId="0" borderId="11" pivotButton="0" quotePrefix="0" xfId="0"/>
    <xf numFmtId="0" fontId="7" fillId="0" borderId="0" applyAlignment="1" pivotButton="0" quotePrefix="0" xfId="0">
      <alignment horizontal="center" vertical="top" wrapText="1"/>
    </xf>
    <xf numFmtId="0" fontId="7" fillId="0" borderId="6" applyAlignment="1" pivotButton="0" quotePrefix="0" xfId="0">
      <alignment horizontal="center" vertical="top" wrapText="1"/>
    </xf>
    <xf numFmtId="0" fontId="0" fillId="0" borderId="6" pivotButton="0" quotePrefix="0" xfId="0"/>
    <xf numFmtId="0" fontId="8" fillId="0" borderId="0" applyAlignment="1" pivotButton="0" quotePrefix="0" xfId="0">
      <alignment horizontal="center" vertical="bottom"/>
    </xf>
    <xf numFmtId="0" fontId="9" fillId="0" borderId="0" applyAlignment="1" pivotButton="0" quotePrefix="0" xfId="0">
      <alignment horizontal="center" vertical="top"/>
    </xf>
    <xf numFmtId="0" fontId="9" fillId="0" borderId="1" applyAlignment="1" pivotButton="0" quotePrefix="0" xfId="0">
      <alignment horizontal="center" vertical="bottom"/>
    </xf>
    <xf numFmtId="0" fontId="9" fillId="0" borderId="0" applyAlignment="1" pivotButton="0" quotePrefix="0" xfId="0">
      <alignment horizontal="center" vertical="bottom"/>
    </xf>
    <xf numFmtId="0" fontId="2" fillId="0" borderId="1" applyAlignment="1" pivotButton="0" quotePrefix="0" xfId="0">
      <alignment horizontal="left" vertical="bottom" wrapText="1"/>
    </xf>
    <xf numFmtId="0" fontId="2" fillId="0" borderId="1" applyAlignment="1" pivotButton="0" quotePrefix="0" xfId="0">
      <alignment horizontal="right" vertical="bottom"/>
    </xf>
    <xf numFmtId="0" fontId="2" fillId="0" borderId="0" applyAlignment="1" pivotButton="0" quotePrefix="0" xfId="0">
      <alignment horizontal="right" vertical="bottom"/>
    </xf>
    <xf numFmtId="168" fontId="2" fillId="0" borderId="1" applyAlignment="1" pivotButton="0" quotePrefix="0" xfId="0">
      <alignment horizontal="right" vertical="bottom"/>
    </xf>
    <xf numFmtId="0" fontId="9" fillId="0" borderId="0" applyAlignment="1" pivotButton="0" quotePrefix="0" xfId="0">
      <alignment horizontal="left" vertical="bottom" wrapText="1"/>
    </xf>
    <xf numFmtId="0" fontId="4" fillId="0" borderId="0" applyAlignment="1" pivotButton="0" quotePrefix="0" xfId="0">
      <alignment horizontal="left" vertical="bottom"/>
    </xf>
    <xf numFmtId="4" fontId="4" fillId="0" borderId="1" applyAlignment="1" pivotButton="0" quotePrefix="0" xfId="0">
      <alignment horizontal="general" vertical="bottom" wrapText="1"/>
    </xf>
    <xf numFmtId="168" fontId="4" fillId="0" borderId="1" applyAlignment="1" pivotButton="0" quotePrefix="0" xfId="0">
      <alignment horizontal="right" vertical="bottom"/>
    </xf>
    <xf numFmtId="4" fontId="2" fillId="0" borderId="1" applyAlignment="1" pivotButton="0" quotePrefix="0" xfId="0">
      <alignment horizontal="left" vertical="bottom" indent="1"/>
    </xf>
    <xf numFmtId="0" fontId="9" fillId="0" borderId="0" applyAlignment="1" pivotButton="0" quotePrefix="0" xfId="0">
      <alignment horizontal="left" vertical="bottom"/>
    </xf>
    <xf numFmtId="169" fontId="2" fillId="0" borderId="11" applyAlignment="1" pivotButton="0" quotePrefix="0" xfId="0">
      <alignment horizontal="center" vertical="bottom"/>
    </xf>
    <xf numFmtId="49" fontId="2" fillId="0" borderId="0" applyAlignment="1" pivotButton="0" quotePrefix="0" xfId="0">
      <alignment horizontal="general" vertical="top" wrapText="1"/>
    </xf>
    <xf numFmtId="0" fontId="4" fillId="0" borderId="0" applyAlignment="1" pivotButton="0" quotePrefix="0" xfId="0">
      <alignment horizontal="general" vertical="bottom"/>
    </xf>
    <xf numFmtId="0" fontId="2" fillId="0" borderId="0" applyAlignment="1" pivotButton="0" quotePrefix="0" xfId="0">
      <alignment horizontal="general" vertical="bottom"/>
    </xf>
    <xf numFmtId="168" fontId="2" fillId="0" borderId="1" applyAlignment="1" pivotButton="0" quotePrefix="0" xfId="0">
      <alignment horizontal="right" vertical="bottom" wrapText="1"/>
    </xf>
    <xf numFmtId="49" fontId="2" fillId="0" borderId="2" applyAlignment="1" pivotButton="0" quotePrefix="0" xfId="0">
      <alignment horizontal="center" vertical="center" wrapText="1"/>
    </xf>
    <xf numFmtId="0" fontId="0" fillId="0" borderId="7" pivotButton="0" quotePrefix="0" xfId="0"/>
    <xf numFmtId="0" fontId="2" fillId="0" borderId="13" applyAlignment="1" pivotButton="0" quotePrefix="0" xfId="0">
      <alignment horizontal="center" vertical="center" wrapText="1"/>
    </xf>
    <xf numFmtId="0" fontId="0" fillId="0" borderId="5" pivotButton="0" quotePrefix="0" xfId="0"/>
    <xf numFmtId="0" fontId="0" fillId="0" borderId="9" pivotButton="0" quotePrefix="0" xfId="0"/>
    <xf numFmtId="0" fontId="0" fillId="0" borderId="10" pivotButton="0" quotePrefix="0" xfId="0"/>
    <xf numFmtId="0" fontId="2" fillId="0" borderId="2" applyAlignment="1" pivotButton="0" quotePrefix="0" xfId="0">
      <alignment horizontal="center" vertical="center"/>
    </xf>
    <xf numFmtId="49" fontId="2" fillId="0" borderId="2" applyAlignment="1" pivotButton="0" quotePrefix="0" xfId="0">
      <alignment horizontal="center" vertical="center"/>
    </xf>
    <xf numFmtId="0" fontId="0" fillId="0" borderId="12" pivotButton="0" quotePrefix="0" xfId="0"/>
    <xf numFmtId="0" fontId="4" fillId="0" borderId="15" applyAlignment="1" pivotButton="0" quotePrefix="0" xfId="0">
      <alignment horizontal="left" vertical="center" wrapText="1"/>
    </xf>
    <xf numFmtId="0" fontId="0" fillId="0" borderId="15" pivotButton="0" quotePrefix="0" xfId="0"/>
    <xf numFmtId="49" fontId="2" fillId="0" borderId="2" applyAlignment="1" pivotButton="0" quotePrefix="0" xfId="0">
      <alignment horizontal="left" vertical="center" wrapText="1"/>
    </xf>
    <xf numFmtId="49" fontId="4" fillId="0" borderId="15" applyAlignment="1" pivotButton="0" quotePrefix="0" xfId="0">
      <alignment horizontal="left" vertical="center" wrapText="1"/>
    </xf>
    <xf numFmtId="2" fontId="4" fillId="0" borderId="15" applyAlignment="1" pivotButton="0" quotePrefix="0" xfId="0">
      <alignment horizontal="left" vertical="center" wrapText="1"/>
    </xf>
    <xf numFmtId="0" fontId="4" fillId="0" borderId="15" applyAlignment="1" pivotButton="0" quotePrefix="0" xfId="0">
      <alignment horizontal="center" vertical="center" wrapText="1"/>
    </xf>
    <xf numFmtId="0" fontId="4" fillId="0" borderId="15" applyAlignment="1" pivotButton="0" quotePrefix="0" xfId="0">
      <alignment horizontal="right" vertical="top" wrapText="1"/>
    </xf>
    <xf numFmtId="1" fontId="4" fillId="0" borderId="15" applyAlignment="1" pivotButton="0" quotePrefix="0" xfId="0">
      <alignment horizontal="right" vertical="top" wrapText="1"/>
    </xf>
    <xf numFmtId="0" fontId="4" fillId="0" borderId="15" applyAlignment="1" pivotButton="0" quotePrefix="0" xfId="0">
      <alignment horizontal="left" vertical="top"/>
    </xf>
    <xf numFmtId="49" fontId="2" fillId="0" borderId="15" applyAlignment="1" pivotButton="0" quotePrefix="0" xfId="0">
      <alignment horizontal="right" vertical="center" wrapText="1"/>
    </xf>
    <xf numFmtId="0" fontId="2" fillId="0" borderId="15" applyAlignment="1" pivotButton="0" quotePrefix="0" xfId="0">
      <alignment horizontal="left" vertical="center" wrapText="1"/>
    </xf>
    <xf numFmtId="0" fontId="2" fillId="0" borderId="15" applyAlignment="1" pivotButton="0" quotePrefix="0" xfId="0">
      <alignment horizontal="center" vertical="top" wrapText="1"/>
    </xf>
    <xf numFmtId="0" fontId="2" fillId="0" borderId="15" applyAlignment="1" pivotButton="0" quotePrefix="0" xfId="0">
      <alignment horizontal="right" vertical="top" wrapText="1"/>
    </xf>
    <xf numFmtId="2" fontId="2" fillId="0" borderId="15" applyAlignment="1" pivotButton="0" quotePrefix="0" xfId="0">
      <alignment horizontal="right" vertical="top" wrapText="1"/>
    </xf>
    <xf numFmtId="171" fontId="2" fillId="0" borderId="15" applyAlignment="1" pivotButton="0" quotePrefix="0" xfId="0">
      <alignment horizontal="center" vertical="top" wrapText="1"/>
    </xf>
    <xf numFmtId="4" fontId="2" fillId="0" borderId="15" applyAlignment="1" pivotButton="0" quotePrefix="0" xfId="0">
      <alignment horizontal="right" vertical="top" wrapText="1"/>
    </xf>
    <xf numFmtId="171" fontId="2" fillId="0" borderId="15" applyAlignment="1" pivotButton="0" quotePrefix="0" xfId="0">
      <alignment horizontal="right" vertical="top" wrapText="1"/>
    </xf>
    <xf numFmtId="49" fontId="2" fillId="0" borderId="15" applyAlignment="1" pivotButton="0" quotePrefix="0" xfId="0">
      <alignment horizontal="right" vertical="top"/>
    </xf>
    <xf numFmtId="0" fontId="2" fillId="0" borderId="15" applyAlignment="1" pivotButton="0" quotePrefix="0" xfId="0">
      <alignment horizontal="center" vertical="center" wrapText="1"/>
    </xf>
    <xf numFmtId="174" fontId="2" fillId="0" borderId="15" applyAlignment="1" pivotButton="0" quotePrefix="0" xfId="0">
      <alignment horizontal="right" vertical="top" wrapText="1"/>
    </xf>
    <xf numFmtId="0" fontId="5" fillId="0" borderId="15" applyAlignment="1" pivotButton="0" quotePrefix="0" xfId="0">
      <alignment horizontal="center" vertical="top" wrapText="1"/>
    </xf>
    <xf numFmtId="3" fontId="2" fillId="0" borderId="15" applyAlignment="1" pivotButton="0" quotePrefix="0" xfId="0">
      <alignment horizontal="right" vertical="top" wrapText="1"/>
    </xf>
    <xf numFmtId="49" fontId="2" fillId="0" borderId="15" applyAlignment="1" pivotButton="0" quotePrefix="0" xfId="0">
      <alignment horizontal="left" vertical="top"/>
    </xf>
    <xf numFmtId="49" fontId="2" fillId="0" borderId="15" applyAlignment="1" pivotButton="0" quotePrefix="0" xfId="0">
      <alignment horizontal="left" vertical="center" wrapText="1"/>
    </xf>
    <xf numFmtId="1" fontId="2" fillId="0" borderId="15" applyAlignment="1" pivotButton="0" quotePrefix="0" xfId="0">
      <alignment horizontal="center" vertical="top"/>
    </xf>
    <xf numFmtId="0" fontId="2" fillId="0" borderId="15" applyAlignment="1" pivotButton="0" quotePrefix="0" xfId="0">
      <alignment horizontal="center" vertical="top"/>
    </xf>
    <xf numFmtId="4" fontId="6" fillId="0" borderId="15" applyAlignment="1" pivotButton="0" quotePrefix="0" xfId="0">
      <alignment horizontal="right" vertical="top" wrapText="1"/>
    </xf>
    <xf numFmtId="0" fontId="2" fillId="0" borderId="15" applyAlignment="1" pivotButton="0" quotePrefix="0" xfId="0">
      <alignment horizontal="right" vertical="bottom" wrapText="1"/>
    </xf>
    <xf numFmtId="4" fontId="4" fillId="0" borderId="15" applyAlignment="1" pivotButton="0" quotePrefix="0" xfId="0">
      <alignment horizontal="right" vertical="top" wrapText="1"/>
    </xf>
    <xf numFmtId="2" fontId="4" fillId="0" borderId="15" applyAlignment="1" pivotButton="0" quotePrefix="0" xfId="0">
      <alignment horizontal="right" vertical="top" wrapText="1"/>
    </xf>
    <xf numFmtId="175" fontId="2" fillId="0" borderId="15" applyAlignment="1" pivotButton="0" quotePrefix="0" xfId="0">
      <alignment horizontal="right" vertical="top" wrapText="1"/>
    </xf>
    <xf numFmtId="176" fontId="2" fillId="0" borderId="15" applyAlignment="1" pivotButton="0" quotePrefix="0" xfId="0">
      <alignment horizontal="right" vertical="top" wrapText="1"/>
    </xf>
    <xf numFmtId="2" fontId="6" fillId="0" borderId="15" applyAlignment="1" pivotButton="0" quotePrefix="0" xfId="0">
      <alignment horizontal="right" vertical="top" wrapText="1"/>
    </xf>
    <xf numFmtId="1" fontId="2" fillId="0" borderId="15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general" vertical="top" wrapText="1"/>
    </xf>
    <xf numFmtId="168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left" vertical="top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168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49" fontId="2" fillId="0" borderId="0" applyAlignment="1" pivotButton="0" quotePrefix="0" xfId="0">
      <alignment horizontal="left" vertical="top" wrapText="1" indent="1"/>
    </xf>
    <xf numFmtId="49" fontId="2" fillId="0" borderId="0" applyAlignment="1" pivotButton="0" quotePrefix="0" xfId="0">
      <alignment horizontal="left" vertical="top" wrapText="1" shrinkToFit="1" indent="1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0" fontId="5" fillId="0" borderId="0" applyAlignment="1" pivotButton="0" quotePrefix="0" xfId="0">
      <alignment horizontal="right" vertical="top"/>
    </xf>
    <xf numFmtId="168" fontId="2" fillId="0" borderId="0" applyAlignment="1" pivotButton="0" quotePrefix="0" xfId="0">
      <alignment horizontal="right" vertical="top" wrapText="1" shrinkToFit="1"/>
    </xf>
    <xf numFmtId="0" fontId="2" fillId="0" borderId="0" applyAlignment="1" pivotButton="0" quotePrefix="0" xfId="0">
      <alignment horizontal="general" vertical="top" wrapText="1" shrinkToFit="1"/>
    </xf>
    <xf numFmtId="0" fontId="4" fillId="0" borderId="17" applyAlignment="1" pivotButton="0" quotePrefix="0" xfId="0">
      <alignment horizontal="left" vertical="top"/>
    </xf>
    <xf numFmtId="49" fontId="2" fillId="0" borderId="17" applyAlignment="1" pivotButton="0" quotePrefix="0" xfId="0">
      <alignment horizontal="right" vertical="top"/>
    </xf>
    <xf numFmtId="49" fontId="4" fillId="0" borderId="17" applyAlignment="1" pivotButton="0" quotePrefix="0" xfId="0">
      <alignment horizontal="left" vertical="top"/>
    </xf>
    <xf numFmtId="0" fontId="4" fillId="0" borderId="17" applyAlignment="1" pivotButton="0" quotePrefix="0" xfId="0">
      <alignment horizontal="left" vertical="top" wrapText="1"/>
    </xf>
    <xf numFmtId="0" fontId="2" fillId="0" borderId="17" applyAlignment="1" pivotButton="0" quotePrefix="0" xfId="0">
      <alignment horizontal="center" vertical="top" wrapText="1"/>
    </xf>
    <xf numFmtId="0" fontId="4" fillId="0" borderId="17" applyAlignment="1" pivotButton="0" quotePrefix="0" xfId="0">
      <alignment horizontal="right" vertical="top"/>
    </xf>
    <xf numFmtId="0" fontId="2" fillId="0" borderId="17" applyAlignment="1" pivotButton="0" quotePrefix="0" xfId="0">
      <alignment horizontal="right" vertical="top"/>
    </xf>
    <xf numFmtId="49" fontId="2" fillId="0" borderId="0" applyAlignment="1" pivotButton="0" quotePrefix="0" xfId="0">
      <alignment horizontal="right" vertical="top"/>
    </xf>
    <xf numFmtId="4" fontId="2" fillId="0" borderId="0" applyAlignment="1" pivotButton="0" quotePrefix="0" xfId="0">
      <alignment horizontal="left" vertical="bottom"/>
    </xf>
    <xf numFmtId="4" fontId="7" fillId="0" borderId="0" applyAlignment="1" pivotButton="0" quotePrefix="0" xfId="0">
      <alignment horizontal="left" vertical="top"/>
    </xf>
    <xf numFmtId="4" fontId="7" fillId="0" borderId="0" applyAlignment="1" pivotButton="0" quotePrefix="0" xfId="0">
      <alignment horizontal="general" vertical="top"/>
    </xf>
    <xf numFmtId="2" fontId="2" fillId="0" borderId="15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L28"/>
  <sheetViews>
    <sheetView showGridLines="0" workbookViewId="0">
      <selection activeCell="A1" sqref="A1"/>
    </sheetView>
  </sheetViews>
  <sheetFormatPr baseColWidth="8" defaultColWidth="9.13671875" defaultRowHeight="12" zeroHeight="0" outlineLevelRow="0"/>
  <cols>
    <col width="4.99" customWidth="1" min="1" max="1"/>
    <col width="7.14" customWidth="1" min="2" max="2"/>
    <col width="9.99" customWidth="1" min="3" max="3"/>
    <col width="12.85" customWidth="1" min="4" max="4"/>
    <col hidden="1" width="3.42" customWidth="1" min="5" max="5"/>
    <col width="8.56" customWidth="1" min="6" max="6"/>
    <col width="7.85" customWidth="1" min="7" max="7"/>
    <col width="8.56" customWidth="1" min="8" max="8"/>
    <col width="6.41" customWidth="1" min="9" max="9"/>
    <col width="9.279999999999999" customWidth="1" min="10" max="10"/>
    <col width="7.85" customWidth="1" min="11" max="11"/>
    <col width="8.56" customWidth="1" min="12" max="12"/>
    <col width="9.140000000000001" customWidth="1" min="13" max="257"/>
  </cols>
  <sheetData>
    <row r="1" ht="19.7" customHeight="1">
      <c r="A1" s="1" t="inlineStr">
        <is>
          <t>ВЛ220 Архара-Облучье с отп.Тарманчука. ЕАО</t>
        </is>
      </c>
      <c r="B1" s="2" t="n"/>
      <c r="C1" s="2" t="n"/>
      <c r="D1" s="2" t="n"/>
      <c r="E1" s="2" t="n"/>
    </row>
    <row r="2" ht="19.7" customHeight="1">
      <c r="A2" s="3" t="inlineStr">
        <is>
          <t>(наименование стройки)</t>
        </is>
      </c>
      <c r="B2" s="4" t="n"/>
      <c r="C2" s="4" t="n"/>
      <c r="D2" s="4" t="n"/>
      <c r="E2" s="4" t="n"/>
    </row>
    <row r="3" ht="22.7" customHeight="1">
      <c r="A3" s="5" t="inlineStr">
        <is>
          <t>ОБЪЕКТНЫЙ СМЕТНЫЙ РАСЧЁТ № 02-35/2</t>
        </is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</row>
    <row r="4" ht="22.7" customHeight="1">
      <c r="A4" s="5" t="inlineStr">
        <is>
          <t>(ОБЪЕКТНАЯ СМЕТА)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</row>
    <row r="5" ht="19.7" customHeight="1"/>
    <row r="6" ht="24.6" customHeight="1">
      <c r="A6" s="6" t="inlineStr">
        <is>
          <t xml:space="preserve">на строительство </t>
        </is>
      </c>
      <c r="B6" s="4" t="n"/>
      <c r="C6" s="4" t="n"/>
      <c r="D6" s="7" t="inlineStr">
        <is>
          <t>Расширение просеки ВЛ 220-500 кВ. 35 ВЛ220 Архара-Облучье с отпайкой на ПС Тарманчука</t>
        </is>
      </c>
      <c r="E6" s="2" t="n"/>
      <c r="F6" s="2" t="n"/>
      <c r="G6" s="2" t="n"/>
      <c r="H6" s="2" t="n"/>
      <c r="I6" s="2" t="n"/>
      <c r="J6" s="2" t="n"/>
      <c r="K6" s="2" t="n"/>
      <c r="L6" s="2" t="n"/>
    </row>
    <row r="7" ht="19.7" customHeight="1">
      <c r="A7" s="8" t="n"/>
      <c r="B7" s="9" t="n"/>
      <c r="C7" s="3" t="inlineStr">
        <is>
          <t>(наименование объекта)</t>
        </is>
      </c>
      <c r="D7" s="4" t="n"/>
      <c r="E7" s="4" t="n"/>
      <c r="F7" s="4" t="n"/>
      <c r="G7" s="4" t="n"/>
      <c r="H7" s="4" t="n"/>
      <c r="I7" s="4" t="n"/>
      <c r="J7" s="4" t="n"/>
      <c r="K7" s="4" t="n"/>
      <c r="L7" s="4" t="n"/>
    </row>
    <row r="8" ht="19.7" customHeight="1">
      <c r="A8" s="10" t="inlineStr">
        <is>
          <t>Сметная стоимость</t>
        </is>
      </c>
      <c r="B8" s="4" t="n"/>
      <c r="C8" s="4" t="n"/>
      <c r="D8" s="11" t="n">
        <f>J24</f>
        <v>37.54186</v>
      </c>
      <c r="E8" s="2" t="n"/>
      <c r="F8" s="2" t="n"/>
      <c r="G8" s="2" t="n"/>
      <c r="H8" s="2" t="n"/>
      <c r="I8" s="2" t="n"/>
      <c r="J8" s="2" t="n"/>
      <c r="K8" s="2" t="n"/>
      <c r="L8" s="6" t="inlineStr">
        <is>
          <t>тыс.руб.</t>
        </is>
      </c>
    </row>
    <row r="9" ht="19.7" customHeight="1">
      <c r="A9" s="6" t="inlineStr">
        <is>
          <t>Средства на оплату труда</t>
        </is>
      </c>
      <c r="B9" s="4" t="n"/>
      <c r="C9" s="4" t="n"/>
      <c r="D9" s="11" t="n">
        <f>K24</f>
        <v>13.24667</v>
      </c>
      <c r="E9" s="2" t="n"/>
      <c r="F9" s="2" t="n"/>
      <c r="G9" s="2" t="n"/>
      <c r="H9" s="2" t="n"/>
      <c r="I9" s="2" t="n"/>
      <c r="J9" s="2" t="n"/>
      <c r="K9" s="2" t="n"/>
      <c r="L9" s="6" t="inlineStr">
        <is>
          <t>тыс.руб.</t>
        </is>
      </c>
    </row>
    <row r="10" ht="20.45" customHeight="1">
      <c r="A10" s="10" t="inlineStr">
        <is>
          <t>Расчетный измеритель единичной стоимости</t>
        </is>
      </c>
      <c r="B10" s="4" t="n"/>
      <c r="C10" s="4" t="n"/>
      <c r="D10" s="4" t="n"/>
      <c r="E10" s="12" t="n"/>
      <c r="F10" s="2" t="n"/>
      <c r="G10" s="2" t="n"/>
      <c r="H10" s="2" t="n"/>
      <c r="I10" s="2" t="n"/>
      <c r="J10" s="2" t="n"/>
      <c r="K10" s="2" t="n"/>
      <c r="L10" s="2" t="n"/>
    </row>
    <row r="11" ht="22.15" customHeight="1">
      <c r="A11" s="10" t="inlineStr">
        <is>
          <t xml:space="preserve">Составлен(а) в ценах по состоянию на </t>
        </is>
      </c>
      <c r="B11" s="4" t="n"/>
      <c r="C11" s="4" t="n"/>
      <c r="D11" s="4" t="n"/>
      <c r="E11" s="13" t="inlineStr">
        <is>
          <t>1 квартал 2000 г.</t>
        </is>
      </c>
      <c r="F11" s="2" t="n"/>
      <c r="G11" s="2" t="n"/>
      <c r="H11" s="2" t="n"/>
      <c r="I11" s="2" t="n"/>
      <c r="J11" s="2" t="n"/>
      <c r="K11" s="2" t="n"/>
      <c r="L11" s="2" t="n"/>
    </row>
    <row r="12" ht="19.7" customHeight="1"/>
    <row r="13" ht="19.7" customHeight="1">
      <c r="A13" s="14" t="inlineStr">
        <is>
          <t>№ 
п.п.</t>
        </is>
      </c>
      <c r="B13" s="14" t="inlineStr">
        <is>
          <t>Номера
сметных
расчетов
(смет)</t>
        </is>
      </c>
      <c r="C13" s="14" t="inlineStr">
        <is>
          <t>Наименование работ и затрат</t>
        </is>
      </c>
      <c r="D13" s="15" t="n"/>
      <c r="E13" s="16" t="n"/>
      <c r="F13" s="14" t="inlineStr">
        <is>
          <t>Сметная стоимость</t>
        </is>
      </c>
      <c r="G13" s="17" t="n"/>
      <c r="H13" s="17" t="n"/>
      <c r="I13" s="17" t="n"/>
      <c r="J13" s="18" t="n"/>
      <c r="K13" s="14" t="inlineStr">
        <is>
          <t>Средства на оплату труда</t>
        </is>
      </c>
      <c r="L13" s="14" t="inlineStr">
        <is>
          <t>Показа-
тели единич-
ной стоимос-
ти</t>
        </is>
      </c>
    </row>
    <row r="14" ht="82.15000000000001" customHeight="1">
      <c r="A14" s="19" t="n"/>
      <c r="B14" s="19" t="n"/>
      <c r="C14" s="20" t="n"/>
      <c r="D14" s="2" t="n"/>
      <c r="E14" s="21" t="n"/>
      <c r="F14" s="14" t="inlineStr">
        <is>
          <t>строитель-
ных (ремонтно-
строитель-
ных)
 работ</t>
        </is>
      </c>
      <c r="G14" s="14" t="inlineStr">
        <is>
          <t>Монтаж-
ных работ</t>
        </is>
      </c>
      <c r="H14" s="14" t="inlineStr">
        <is>
          <t>Оборудова-
ния, мебели, инвентаря</t>
        </is>
      </c>
      <c r="I14" s="14" t="inlineStr">
        <is>
          <t>Прочих затрат</t>
        </is>
      </c>
      <c r="J14" s="14" t="inlineStr">
        <is>
          <t>Всего</t>
        </is>
      </c>
      <c r="K14" s="19" t="n"/>
      <c r="L14" s="19" t="n"/>
    </row>
    <row r="15" hidden="1" ht="19.7" customHeight="1">
      <c r="A15" s="22" t="n"/>
      <c r="B15" s="22" t="n"/>
      <c r="C15" s="22" t="n"/>
      <c r="D15" s="17" t="n"/>
      <c r="E15" s="18" t="n"/>
      <c r="F15" s="22" t="n"/>
      <c r="G15" s="22" t="n"/>
      <c r="H15" s="22" t="n"/>
      <c r="I15" s="22" t="n"/>
      <c r="J15" s="22" t="n"/>
      <c r="K15" s="22" t="n"/>
      <c r="L15" s="22" t="n"/>
    </row>
    <row r="16" hidden="1" ht="19.7" customHeight="1">
      <c r="A16" s="14" t="n"/>
      <c r="B16" s="14" t="n"/>
      <c r="C16" s="14" t="n"/>
      <c r="D16" s="15" t="n"/>
      <c r="E16" s="16" t="n"/>
      <c r="F16" s="14" t="n"/>
      <c r="G16" s="17" t="n"/>
      <c r="H16" s="17" t="n"/>
      <c r="I16" s="17" t="n"/>
      <c r="J16" s="18" t="n"/>
      <c r="K16" s="14" t="n"/>
      <c r="L16" s="14" t="n"/>
    </row>
    <row r="17" hidden="1" ht="73.5" customHeight="1">
      <c r="A17" s="19" t="n"/>
      <c r="B17" s="19" t="n"/>
      <c r="C17" s="20" t="n"/>
      <c r="D17" s="2" t="n"/>
      <c r="E17" s="21" t="n"/>
      <c r="F17" s="14" t="n"/>
      <c r="G17" s="14" t="n"/>
      <c r="H17" s="14" t="n"/>
      <c r="I17" s="14" t="n"/>
      <c r="J17" s="14" t="n"/>
      <c r="K17" s="19" t="n"/>
      <c r="L17" s="19" t="n"/>
    </row>
    <row r="18" ht="19.7" customHeight="1">
      <c r="A18" s="22" t="inlineStr">
        <is>
          <t>1</t>
        </is>
      </c>
      <c r="B18" s="22" t="inlineStr">
        <is>
          <t>2</t>
        </is>
      </c>
      <c r="C18" s="22" t="n">
        <v>3</v>
      </c>
      <c r="D18" s="17" t="n"/>
      <c r="E18" s="18" t="n"/>
      <c r="F18" s="22" t="inlineStr">
        <is>
          <t>4</t>
        </is>
      </c>
      <c r="G18" s="22" t="inlineStr">
        <is>
          <t>5</t>
        </is>
      </c>
      <c r="H18" s="22" t="inlineStr">
        <is>
          <t>6</t>
        </is>
      </c>
      <c r="I18" s="22" t="inlineStr">
        <is>
          <t>7</t>
        </is>
      </c>
      <c r="J18" s="22" t="inlineStr">
        <is>
          <t>8</t>
        </is>
      </c>
      <c r="K18" s="22" t="inlineStr">
        <is>
          <t>9</t>
        </is>
      </c>
      <c r="L18" s="22" t="inlineStr">
        <is>
          <t>10</t>
        </is>
      </c>
    </row>
    <row r="19" ht="19.7" customHeight="1">
      <c r="A19" s="23" t="inlineStr">
        <is>
          <t>Раздел 1. Локальные сметы</t>
        </is>
      </c>
      <c r="B19" s="17" t="n"/>
      <c r="C19" s="17" t="n"/>
      <c r="D19" s="17" t="n"/>
      <c r="E19" s="17" t="n"/>
      <c r="F19" s="17" t="n"/>
      <c r="G19" s="17" t="n"/>
      <c r="H19" s="17" t="n"/>
      <c r="I19" s="17" t="n"/>
      <c r="J19" s="17" t="n"/>
      <c r="K19" s="17" t="n"/>
      <c r="L19" s="18" t="n"/>
    </row>
    <row r="20" ht="42" customHeight="1">
      <c r="A20" s="24" t="inlineStr">
        <is>
          <t>1</t>
        </is>
      </c>
      <c r="B20" s="25" t="inlineStr">
        <is>
          <t>02-35_2-01</t>
        </is>
      </c>
      <c r="C20" s="25" t="inlineStr">
        <is>
          <t>35 ВЛ220 Архара-Облучье с отпайкой на ПС Тарманчука. ЕАО Облученский район</t>
        </is>
      </c>
      <c r="D20" s="4" t="n"/>
      <c r="E20" s="4" t="n"/>
      <c r="F20" s="26" t="n">
        <v>34.80723</v>
      </c>
      <c r="G20" s="26" t="n">
        <v>0</v>
      </c>
      <c r="H20" s="26" t="n">
        <v>0</v>
      </c>
      <c r="I20" s="26" t="n">
        <v>0</v>
      </c>
      <c r="J20" s="26" t="n">
        <f>SUM(F20:I20)</f>
        <v>34.80723</v>
      </c>
      <c r="K20" s="26" t="n">
        <v>12.05771</v>
      </c>
      <c r="L20" s="27" t="n"/>
    </row>
    <row r="21" ht="42" customHeight="1">
      <c r="A21" s="24" t="inlineStr">
        <is>
          <t>2</t>
        </is>
      </c>
      <c r="B21" s="25" t="inlineStr">
        <is>
          <t>02-35_2-02</t>
        </is>
      </c>
      <c r="C21" s="25" t="inlineStr">
        <is>
          <t>35 ВЛ220 Архара-Облучье с отпайкой на ПС Тарманчука. ЕАО Облученский район</t>
        </is>
      </c>
      <c r="D21" s="4" t="n"/>
      <c r="E21" s="4" t="n"/>
      <c r="F21" s="26" t="n">
        <v>2.73463</v>
      </c>
      <c r="G21" s="26" t="n">
        <v>0</v>
      </c>
      <c r="H21" s="26" t="n">
        <v>0</v>
      </c>
      <c r="I21" s="26" t="n">
        <v>0</v>
      </c>
      <c r="J21" s="26" t="n">
        <f>SUM(F21:I21)</f>
        <v>2.73463</v>
      </c>
      <c r="K21" s="26" t="n">
        <v>1.18896</v>
      </c>
      <c r="L21" s="27" t="n"/>
    </row>
    <row r="22" ht="19.7" customHeight="1">
      <c r="A22" s="23" t="inlineStr">
        <is>
          <t>3</t>
        </is>
      </c>
      <c r="B22" s="28" t="inlineStr">
        <is>
          <t>Итого по разделу: Локальные сметы</t>
        </is>
      </c>
      <c r="C22" s="17" t="n"/>
      <c r="D22" s="17" t="n"/>
      <c r="E22" s="18" t="n"/>
      <c r="F22" s="29" t="n">
        <f>SUM(F20:F21)</f>
        <v>37.54186</v>
      </c>
      <c r="G22" s="29" t="n">
        <f>SUM(G20:G21)</f>
        <v>0</v>
      </c>
      <c r="H22" s="29" t="n">
        <f>SUM(H20:H21)</f>
        <v>0</v>
      </c>
      <c r="I22" s="29" t="n">
        <f>SUM(I20:I21)</f>
        <v>0</v>
      </c>
      <c r="J22" s="29" t="n">
        <f>SUM(J20:J21)</f>
        <v>37.54186</v>
      </c>
      <c r="K22" s="29" t="n">
        <f>SUM(K20:K21)</f>
        <v>13.24667</v>
      </c>
      <c r="L22" s="30" t="n"/>
    </row>
    <row r="23" ht="19.7" customHeight="1">
      <c r="A23" s="23" t="inlineStr">
        <is>
          <t>Всего по смете</t>
        </is>
      </c>
      <c r="B23" s="17" t="n"/>
      <c r="C23" s="17" t="n"/>
      <c r="D23" s="17" t="n"/>
      <c r="E23" s="17" t="n"/>
      <c r="F23" s="17" t="n"/>
      <c r="G23" s="17" t="n"/>
      <c r="H23" s="17" t="n"/>
      <c r="I23" s="17" t="n"/>
      <c r="J23" s="17" t="n"/>
      <c r="K23" s="17" t="n"/>
      <c r="L23" s="18" t="n"/>
    </row>
    <row r="24" ht="22.5" customHeight="1">
      <c r="A24" s="23" t="n"/>
      <c r="B24" s="28" t="inlineStr">
        <is>
          <t>Всего по смете</t>
        </is>
      </c>
      <c r="C24" s="17" t="n"/>
      <c r="D24" s="17" t="n"/>
      <c r="E24" s="18" t="n"/>
      <c r="F24" s="29" t="n">
        <f>SUM(F20:F21)</f>
        <v>37.54186</v>
      </c>
      <c r="G24" s="29" t="n">
        <f>SUM(G20:G21)</f>
        <v>0</v>
      </c>
      <c r="H24" s="29" t="n">
        <f>SUM(H20:H21)</f>
        <v>0</v>
      </c>
      <c r="I24" s="29" t="n">
        <f>SUM(I20:I21)</f>
        <v>0</v>
      </c>
      <c r="J24" s="29" t="n">
        <f>SUM(J20:J21)</f>
        <v>37.54186</v>
      </c>
      <c r="K24" s="29" t="n">
        <f>SUM(K20:K21)</f>
        <v>13.24667</v>
      </c>
      <c r="L24" s="30" t="n"/>
    </row>
    <row r="25" ht="19.7" customHeight="1">
      <c r="A25" s="31" t="inlineStr">
        <is>
          <t>Составил</t>
        </is>
      </c>
      <c r="B25" s="4" t="n"/>
      <c r="C25" s="32" t="inlineStr">
        <is>
          <t>Григорова И. А.</t>
        </is>
      </c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</row>
    <row r="26" ht="19.7" customHeight="1">
      <c r="A26" s="33" t="n"/>
      <c r="B26" s="34" t="n"/>
      <c r="C26" s="35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</row>
    <row r="27" ht="19.7" customHeight="1">
      <c r="A27" s="31" t="inlineStr">
        <is>
          <t>Проверил</t>
        </is>
      </c>
      <c r="B27" s="4" t="n"/>
      <c r="C27" s="32" t="inlineStr">
        <is>
          <t>Черкасов А. В.</t>
        </is>
      </c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</row>
    <row r="28" ht="19.7" customHeight="1">
      <c r="A28" s="36" t="n"/>
      <c r="B28" s="37" t="n"/>
      <c r="C28" s="35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</row>
    <row r="29" ht="19.7" customHeight="1"/>
  </sheetData>
  <mergeCells count="41">
    <mergeCell ref="C27:L27"/>
    <mergeCell ref="L13:L14"/>
    <mergeCell ref="C13:E14"/>
    <mergeCell ref="F16:J16"/>
    <mergeCell ref="C7:L7"/>
    <mergeCell ref="A1:E1"/>
    <mergeCell ref="A16:A17"/>
    <mergeCell ref="B24:E24"/>
    <mergeCell ref="C21:E21"/>
    <mergeCell ref="A10:D10"/>
    <mergeCell ref="A3:L3"/>
    <mergeCell ref="C28:L28"/>
    <mergeCell ref="A25:B25"/>
    <mergeCell ref="B13:B14"/>
    <mergeCell ref="A8:C8"/>
    <mergeCell ref="A23:L23"/>
    <mergeCell ref="E10:L10"/>
    <mergeCell ref="A11:D11"/>
    <mergeCell ref="A27:B27"/>
    <mergeCell ref="B22:E22"/>
    <mergeCell ref="A4:L4"/>
    <mergeCell ref="C16:E17"/>
    <mergeCell ref="A2:E2"/>
    <mergeCell ref="A19:L19"/>
    <mergeCell ref="A13:A14"/>
    <mergeCell ref="C26:L26"/>
    <mergeCell ref="E11:L11"/>
    <mergeCell ref="C18:E18"/>
    <mergeCell ref="A9:C9"/>
    <mergeCell ref="K13:K14"/>
    <mergeCell ref="F13:J13"/>
    <mergeCell ref="C15:E15"/>
    <mergeCell ref="C25:L25"/>
    <mergeCell ref="D9:K9"/>
    <mergeCell ref="D8:K8"/>
    <mergeCell ref="A6:C6"/>
    <mergeCell ref="K16:K17"/>
    <mergeCell ref="L16:L17"/>
    <mergeCell ref="B16:B17"/>
    <mergeCell ref="C20:E20"/>
    <mergeCell ref="D6:L6"/>
  </mergeCells>
  <printOptions horizontalCentered="0" verticalCentered="0" headings="0" gridLines="0" gridLinesSet="1"/>
  <pageMargins left="0.590277777777778" right="0.39375" top="0.647916666666667" bottom="0.618055555555556" header="0.196527777777778" footer="0.196527777777778"/>
  <pageSetup orientation="portrait" paperSize="9" scale="100" fitToHeight="0" fitToWidth="1" pageOrder="downThenOver" blackAndWhite="0" draft="0" horizontalDpi="300" verticalDpi="300" copies="1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L28"/>
  <sheetViews>
    <sheetView showGridLines="0" workbookViewId="0">
      <selection activeCell="A1" sqref="A1"/>
    </sheetView>
  </sheetViews>
  <sheetFormatPr baseColWidth="8" defaultColWidth="8.84765625" defaultRowHeight="12" zeroHeight="0" outlineLevelRow="0"/>
  <cols>
    <col width="4.99" customWidth="1" min="1" max="1"/>
    <col width="9.41" customWidth="1" min="2" max="2"/>
    <col width="9.99" customWidth="1" min="3" max="3"/>
    <col width="12.85" customWidth="1" min="4" max="4"/>
    <col hidden="1" width="2.7" customWidth="1" min="5" max="5"/>
    <col width="8.56" customWidth="1" min="6" max="6"/>
    <col width="7.85" customWidth="1" min="7" max="7"/>
    <col width="8.56" customWidth="1" min="8" max="8"/>
    <col width="6.41" customWidth="1" min="9" max="9"/>
    <col width="9.279999999999999" customWidth="1" min="10" max="10"/>
    <col width="7.85" customWidth="1" min="11" max="11"/>
    <col width="8.56" customWidth="1" min="12" max="12"/>
    <col width="8.85" customWidth="1" min="13" max="257"/>
  </cols>
  <sheetData>
    <row r="1" ht="19.7" customHeight="1">
      <c r="A1" s="38" t="inlineStr">
        <is>
          <t>ВЛ220 Архара-Облучье с отп.Тарманчука. ЕАО</t>
        </is>
      </c>
      <c r="B1" s="2" t="n"/>
      <c r="C1" s="2" t="n"/>
      <c r="D1" s="2" t="n"/>
      <c r="E1" s="2" t="n"/>
    </row>
    <row r="2" ht="19.7" customHeight="1">
      <c r="A2" s="3" t="inlineStr">
        <is>
          <t>(наименование стройки)</t>
        </is>
      </c>
      <c r="B2" s="4" t="n"/>
      <c r="C2" s="4" t="n"/>
      <c r="D2" s="4" t="n"/>
      <c r="E2" s="4" t="n"/>
    </row>
    <row r="3" ht="22.7" customHeight="1">
      <c r="A3" s="5" t="inlineStr">
        <is>
          <t>ОБЪЕКТНЫЙ СМЕТНЫЙ РАСЧЁТ № 02-35/2</t>
        </is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</row>
    <row r="4" ht="22.7" customHeight="1">
      <c r="A4" s="5" t="inlineStr">
        <is>
          <t>(ОБЪЕКТНАЯ СМЕТА)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</row>
    <row r="5" ht="19.7" customHeight="1"/>
    <row r="6" ht="24.6" customHeight="1">
      <c r="A6" s="6" t="inlineStr">
        <is>
          <t xml:space="preserve">на строительство </t>
        </is>
      </c>
      <c r="B6" s="4" t="n"/>
      <c r="C6" s="4" t="n"/>
      <c r="D6" s="39" t="inlineStr">
        <is>
          <t>Расширение просеки ВЛ 220-500 кВ. 35 ВЛ220 Архара-Облучье с отпайкой на ПС Тарманчука</t>
        </is>
      </c>
      <c r="E6" s="2" t="n"/>
      <c r="F6" s="2" t="n"/>
      <c r="G6" s="2" t="n"/>
      <c r="H6" s="2" t="n"/>
      <c r="I6" s="2" t="n"/>
      <c r="J6" s="2" t="n"/>
      <c r="K6" s="2" t="n"/>
      <c r="L6" s="2" t="n"/>
    </row>
    <row r="7" ht="19.7" customHeight="1">
      <c r="A7" s="6" t="n"/>
      <c r="B7" s="3" t="n"/>
      <c r="C7" s="3" t="inlineStr">
        <is>
          <t>(наименование объекта)</t>
        </is>
      </c>
      <c r="D7" s="4" t="n"/>
      <c r="E7" s="4" t="n"/>
      <c r="F7" s="4" t="n"/>
      <c r="G7" s="4" t="n"/>
      <c r="H7" s="4" t="n"/>
      <c r="I7" s="4" t="n"/>
      <c r="J7" s="4" t="n"/>
      <c r="K7" s="4" t="n"/>
      <c r="L7" s="4" t="n"/>
    </row>
    <row r="8" ht="19.7" customHeight="1">
      <c r="A8" s="10" t="inlineStr">
        <is>
          <t>Сметная стоимость</t>
        </is>
      </c>
      <c r="B8" s="4" t="n"/>
      <c r="C8" s="4" t="n"/>
      <c r="D8" s="40" t="n">
        <f>J24</f>
        <v>1802.1251</v>
      </c>
      <c r="E8" s="2" t="n"/>
      <c r="F8" s="2" t="n"/>
      <c r="G8" s="2" t="n"/>
      <c r="H8" s="2" t="n"/>
      <c r="I8" s="2" t="n"/>
      <c r="J8" s="2" t="n"/>
      <c r="K8" s="2" t="n"/>
      <c r="L8" s="6" t="inlineStr">
        <is>
          <t>тыс.руб.</t>
        </is>
      </c>
    </row>
    <row r="9" ht="19.7" customHeight="1">
      <c r="A9" s="6" t="inlineStr">
        <is>
          <t>Средства на оплату труда</t>
        </is>
      </c>
      <c r="B9" s="4" t="n"/>
      <c r="C9" s="4" t="n"/>
      <c r="D9" s="40" t="n">
        <f>K24</f>
        <v>757.70953</v>
      </c>
      <c r="E9" s="2" t="n"/>
      <c r="F9" s="2" t="n"/>
      <c r="G9" s="2" t="n"/>
      <c r="H9" s="2" t="n"/>
      <c r="I9" s="2" t="n"/>
      <c r="J9" s="2" t="n"/>
      <c r="K9" s="2" t="n"/>
      <c r="L9" s="6" t="inlineStr">
        <is>
          <t>тыс.руб.</t>
        </is>
      </c>
    </row>
    <row r="10" ht="20.45" customHeight="1">
      <c r="A10" s="10" t="inlineStr">
        <is>
          <t>Расчетный измеритель единичной стоимости</t>
        </is>
      </c>
      <c r="B10" s="4" t="n"/>
      <c r="C10" s="4" t="n"/>
      <c r="D10" s="4" t="n"/>
      <c r="E10" s="41" t="n"/>
      <c r="F10" s="2" t="n"/>
      <c r="G10" s="2" t="n"/>
      <c r="H10" s="2" t="n"/>
      <c r="I10" s="2" t="n"/>
      <c r="J10" s="2" t="n"/>
      <c r="K10" s="2" t="n"/>
      <c r="L10" s="2" t="n"/>
    </row>
    <row r="11" ht="22.15" customHeight="1">
      <c r="A11" s="10" t="inlineStr">
        <is>
          <t xml:space="preserve">Составлен(а) в ценах по состоянию на </t>
        </is>
      </c>
      <c r="B11" s="4" t="n"/>
      <c r="C11" s="4" t="n"/>
      <c r="D11" s="4" t="n"/>
      <c r="E11" s="42" t="inlineStr">
        <is>
          <t>I квартал 2026 года</t>
        </is>
      </c>
      <c r="F11" s="2" t="n"/>
      <c r="G11" s="2" t="n"/>
      <c r="H11" s="2" t="n"/>
      <c r="I11" s="2" t="n"/>
      <c r="J11" s="2" t="n"/>
      <c r="K11" s="2" t="n"/>
      <c r="L11" s="2" t="n"/>
    </row>
    <row r="12" ht="19.7" customHeight="1"/>
    <row r="13" ht="19.7" customHeight="1">
      <c r="A13" s="14" t="inlineStr">
        <is>
          <t>№ 
п.п.</t>
        </is>
      </c>
      <c r="B13" s="14" t="inlineStr">
        <is>
          <t>Номера
сметных
расчетов
(смет)</t>
        </is>
      </c>
      <c r="C13" s="14" t="inlineStr">
        <is>
          <t>Наименование работ и затрат</t>
        </is>
      </c>
      <c r="D13" s="15" t="n"/>
      <c r="E13" s="16" t="n"/>
      <c r="F13" s="14" t="inlineStr">
        <is>
          <t>Сметная стоимость</t>
        </is>
      </c>
      <c r="G13" s="17" t="n"/>
      <c r="H13" s="17" t="n"/>
      <c r="I13" s="17" t="n"/>
      <c r="J13" s="18" t="n"/>
      <c r="K13" s="14" t="inlineStr">
        <is>
          <t>Средства на оплату труда</t>
        </is>
      </c>
      <c r="L13" s="14" t="inlineStr">
        <is>
          <t>Показа-
тели единич-
ной стоимос-
ти</t>
        </is>
      </c>
    </row>
    <row r="14" ht="82.15000000000001" customHeight="1">
      <c r="A14" s="19" t="n"/>
      <c r="B14" s="19" t="n"/>
      <c r="C14" s="20" t="n"/>
      <c r="D14" s="2" t="n"/>
      <c r="E14" s="21" t="n"/>
      <c r="F14" s="14" t="inlineStr">
        <is>
          <t>строитель-
ных (ремонтно-
строитель-
ных)
 работ</t>
        </is>
      </c>
      <c r="G14" s="14" t="inlineStr">
        <is>
          <t>Монтаж-
ных работ</t>
        </is>
      </c>
      <c r="H14" s="14" t="inlineStr">
        <is>
          <t>Оборудова-
ния, мебели, инвентаря</t>
        </is>
      </c>
      <c r="I14" s="14" t="inlineStr">
        <is>
          <t>Прочих затрат</t>
        </is>
      </c>
      <c r="J14" s="14" t="inlineStr">
        <is>
          <t>Всего</t>
        </is>
      </c>
      <c r="K14" s="19" t="n"/>
      <c r="L14" s="19" t="n"/>
    </row>
    <row r="15" hidden="1" ht="19.7" customHeight="1">
      <c r="A15" s="22" t="n"/>
      <c r="B15" s="22" t="n"/>
      <c r="C15" s="22" t="n"/>
      <c r="D15" s="17" t="n"/>
      <c r="E15" s="18" t="n"/>
      <c r="F15" s="22" t="n"/>
      <c r="G15" s="22" t="n"/>
      <c r="H15" s="22" t="n"/>
      <c r="I15" s="22" t="n"/>
      <c r="J15" s="22" t="n"/>
      <c r="K15" s="22" t="n"/>
      <c r="L15" s="22" t="n"/>
    </row>
    <row r="16" hidden="1" ht="19.7" customHeight="1">
      <c r="A16" s="14" t="n"/>
      <c r="B16" s="14" t="n"/>
      <c r="C16" s="14" t="n"/>
      <c r="D16" s="15" t="n"/>
      <c r="E16" s="16" t="n"/>
      <c r="F16" s="14" t="n"/>
      <c r="G16" s="17" t="n"/>
      <c r="H16" s="17" t="n"/>
      <c r="I16" s="17" t="n"/>
      <c r="J16" s="18" t="n"/>
      <c r="K16" s="14" t="n"/>
      <c r="L16" s="14" t="n"/>
    </row>
    <row r="17" hidden="1" ht="73.5" customHeight="1">
      <c r="A17" s="19" t="n"/>
      <c r="B17" s="19" t="n"/>
      <c r="C17" s="20" t="n"/>
      <c r="D17" s="2" t="n"/>
      <c r="E17" s="21" t="n"/>
      <c r="F17" s="14" t="n"/>
      <c r="G17" s="14" t="n"/>
      <c r="H17" s="14" t="n"/>
      <c r="I17" s="14" t="n"/>
      <c r="J17" s="14" t="n"/>
      <c r="K17" s="19" t="n"/>
      <c r="L17" s="19" t="n"/>
    </row>
    <row r="18" ht="19.7" customHeight="1">
      <c r="A18" s="22" t="inlineStr">
        <is>
          <t>1</t>
        </is>
      </c>
      <c r="B18" s="22" t="inlineStr">
        <is>
          <t>2</t>
        </is>
      </c>
      <c r="C18" s="22" t="n">
        <v>3</v>
      </c>
      <c r="D18" s="17" t="n"/>
      <c r="E18" s="18" t="n"/>
      <c r="F18" s="22" t="inlineStr">
        <is>
          <t>4</t>
        </is>
      </c>
      <c r="G18" s="22" t="inlineStr">
        <is>
          <t>5</t>
        </is>
      </c>
      <c r="H18" s="22" t="inlineStr">
        <is>
          <t>6</t>
        </is>
      </c>
      <c r="I18" s="22" t="inlineStr">
        <is>
          <t>7</t>
        </is>
      </c>
      <c r="J18" s="22" t="inlineStr">
        <is>
          <t>8</t>
        </is>
      </c>
      <c r="K18" s="22" t="inlineStr">
        <is>
          <t>9</t>
        </is>
      </c>
      <c r="L18" s="22" t="inlineStr">
        <is>
          <t>10</t>
        </is>
      </c>
    </row>
    <row r="19" ht="19.7" customHeight="1">
      <c r="A19" s="23" t="inlineStr">
        <is>
          <t>Раздел 1. Локальные сметы</t>
        </is>
      </c>
      <c r="B19" s="17" t="n"/>
      <c r="C19" s="17" t="n"/>
      <c r="D19" s="17" t="n"/>
      <c r="E19" s="17" t="n"/>
      <c r="F19" s="17" t="n"/>
      <c r="G19" s="17" t="n"/>
      <c r="H19" s="17" t="n"/>
      <c r="I19" s="17" t="n"/>
      <c r="J19" s="17" t="n"/>
      <c r="K19" s="17" t="n"/>
      <c r="L19" s="18" t="n"/>
    </row>
    <row r="20" ht="42" customHeight="1">
      <c r="A20" s="24" t="inlineStr">
        <is>
          <t>1</t>
        </is>
      </c>
      <c r="B20" s="25" t="inlineStr">
        <is>
          <t>02-35_2-01</t>
        </is>
      </c>
      <c r="C20" s="25" t="inlineStr">
        <is>
          <t>35 ВЛ220 Архара-Облучье с отпайкой на ПС Тарманчука. ЕАО Облученский район</t>
        </is>
      </c>
      <c r="D20" s="4" t="n"/>
      <c r="E20" s="4" t="n"/>
      <c r="F20" s="43" t="n">
        <v>1645.70553</v>
      </c>
      <c r="G20" s="26" t="n">
        <v>0</v>
      </c>
      <c r="H20" s="26" t="n">
        <v>0</v>
      </c>
      <c r="I20" s="26" t="n">
        <v>0</v>
      </c>
      <c r="J20" s="43" t="n">
        <f>SUM(F20:I20)</f>
        <v>1645.70553</v>
      </c>
      <c r="K20" s="26" t="n">
        <v>689.70102</v>
      </c>
      <c r="L20" s="44" t="n"/>
    </row>
    <row r="21" ht="42" customHeight="1">
      <c r="A21" s="24" t="inlineStr">
        <is>
          <t>2</t>
        </is>
      </c>
      <c r="B21" s="25" t="inlineStr">
        <is>
          <t>02-35_2-02</t>
        </is>
      </c>
      <c r="C21" s="25" t="inlineStr">
        <is>
          <t>35 ВЛ220 Архара-Облучье с отпайкой на ПС Тарманчука. ЕАО Облученский район</t>
        </is>
      </c>
      <c r="D21" s="4" t="n"/>
      <c r="E21" s="4" t="n"/>
      <c r="F21" s="26" t="n">
        <v>156.41957</v>
      </c>
      <c r="G21" s="26" t="n">
        <v>0</v>
      </c>
      <c r="H21" s="26" t="n">
        <v>0</v>
      </c>
      <c r="I21" s="26" t="n">
        <v>0</v>
      </c>
      <c r="J21" s="26" t="n">
        <f>SUM(F21:I21)</f>
        <v>156.41957</v>
      </c>
      <c r="K21" s="26" t="n">
        <v>68.00851</v>
      </c>
      <c r="L21" s="27" t="n"/>
    </row>
    <row r="22" ht="19.7" customHeight="1">
      <c r="A22" s="23" t="inlineStr">
        <is>
          <t>3</t>
        </is>
      </c>
      <c r="B22" s="28" t="inlineStr">
        <is>
          <t>Итого по разделу: Локальные сметы</t>
        </is>
      </c>
      <c r="C22" s="17" t="n"/>
      <c r="D22" s="17" t="n"/>
      <c r="E22" s="18" t="n"/>
      <c r="F22" s="45" t="n">
        <f>SUM(F20:F21)</f>
        <v>1802.1251</v>
      </c>
      <c r="G22" s="29" t="n">
        <f>SUM(G20:G21)</f>
        <v>0</v>
      </c>
      <c r="H22" s="29" t="n">
        <f>SUM(H20:H21)</f>
        <v>0</v>
      </c>
      <c r="I22" s="29" t="n">
        <f>SUM(I20:I21)</f>
        <v>0</v>
      </c>
      <c r="J22" s="45" t="n">
        <f>SUM(J20:J21)</f>
        <v>1802.1251</v>
      </c>
      <c r="K22" s="29" t="n">
        <f>SUM(K20:K21)</f>
        <v>757.70953</v>
      </c>
      <c r="L22" s="46" t="n"/>
    </row>
    <row r="23" ht="19.7" customHeight="1">
      <c r="A23" s="23" t="inlineStr">
        <is>
          <t>Всего по смете</t>
        </is>
      </c>
      <c r="B23" s="17" t="n"/>
      <c r="C23" s="17" t="n"/>
      <c r="D23" s="17" t="n"/>
      <c r="E23" s="17" t="n"/>
      <c r="F23" s="17" t="n"/>
      <c r="G23" s="17" t="n"/>
      <c r="H23" s="17" t="n"/>
      <c r="I23" s="17" t="n"/>
      <c r="J23" s="17" t="n"/>
      <c r="K23" s="17" t="n"/>
      <c r="L23" s="18" t="n"/>
    </row>
    <row r="24" ht="22.5" customHeight="1">
      <c r="A24" s="23" t="n"/>
      <c r="B24" s="28" t="inlineStr">
        <is>
          <t>Всего по смете</t>
        </is>
      </c>
      <c r="C24" s="17" t="n"/>
      <c r="D24" s="17" t="n"/>
      <c r="E24" s="18" t="n"/>
      <c r="F24" s="45" t="n">
        <f>SUM(F20:F21)</f>
        <v>1802.1251</v>
      </c>
      <c r="G24" s="29" t="n">
        <f>SUM(G20:G21)</f>
        <v>0</v>
      </c>
      <c r="H24" s="29" t="n">
        <f>SUM(H20:H21)</f>
        <v>0</v>
      </c>
      <c r="I24" s="29" t="n">
        <f>SUM(I20:I21)</f>
        <v>0</v>
      </c>
      <c r="J24" s="45" t="n">
        <f>SUM(J20:J21)</f>
        <v>1802.1251</v>
      </c>
      <c r="K24" s="29" t="n">
        <f>SUM(K20:K21)</f>
        <v>757.70953</v>
      </c>
      <c r="L24" s="46" t="n"/>
    </row>
    <row r="25" ht="19.7" customHeight="1">
      <c r="A25" s="31" t="inlineStr">
        <is>
          <t>Составил</t>
        </is>
      </c>
      <c r="B25" s="4" t="n"/>
      <c r="C25" s="32" t="inlineStr">
        <is>
          <t>Григорова И. А.</t>
        </is>
      </c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</row>
    <row r="26" ht="19.7" customHeight="1">
      <c r="A26" s="47" t="n"/>
      <c r="B26" s="48" t="n"/>
      <c r="C26" s="49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</row>
    <row r="27" ht="19.7" customHeight="1">
      <c r="A27" s="31" t="inlineStr">
        <is>
          <t>Проверил</t>
        </is>
      </c>
      <c r="B27" s="4" t="n"/>
      <c r="C27" s="32" t="inlineStr">
        <is>
          <t>Черкасов А. В.</t>
        </is>
      </c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</row>
    <row r="28" ht="19.7" customHeight="1">
      <c r="A28" s="50" t="n"/>
      <c r="B28" s="51" t="n"/>
      <c r="C28" s="49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</row>
    <row r="29" ht="19.7" customHeight="1"/>
  </sheetData>
  <mergeCells count="41">
    <mergeCell ref="C27:L27"/>
    <mergeCell ref="L13:L14"/>
    <mergeCell ref="C13:E14"/>
    <mergeCell ref="F16:J16"/>
    <mergeCell ref="C7:L7"/>
    <mergeCell ref="A1:E1"/>
    <mergeCell ref="A16:A17"/>
    <mergeCell ref="B24:E24"/>
    <mergeCell ref="C21:E21"/>
    <mergeCell ref="A10:D10"/>
    <mergeCell ref="A3:L3"/>
    <mergeCell ref="C28:L28"/>
    <mergeCell ref="A25:B25"/>
    <mergeCell ref="B13:B14"/>
    <mergeCell ref="A8:C8"/>
    <mergeCell ref="A23:L23"/>
    <mergeCell ref="E10:L10"/>
    <mergeCell ref="A11:D11"/>
    <mergeCell ref="A27:B27"/>
    <mergeCell ref="B22:E22"/>
    <mergeCell ref="A4:L4"/>
    <mergeCell ref="C16:E17"/>
    <mergeCell ref="A2:E2"/>
    <mergeCell ref="A19:L19"/>
    <mergeCell ref="A13:A14"/>
    <mergeCell ref="C26:L26"/>
    <mergeCell ref="E11:L11"/>
    <mergeCell ref="C18:E18"/>
    <mergeCell ref="A9:C9"/>
    <mergeCell ref="K13:K14"/>
    <mergeCell ref="F13:J13"/>
    <mergeCell ref="C15:E15"/>
    <mergeCell ref="C25:L25"/>
    <mergeCell ref="D9:K9"/>
    <mergeCell ref="D8:K8"/>
    <mergeCell ref="A6:C6"/>
    <mergeCell ref="K16:K17"/>
    <mergeCell ref="L16:L17"/>
    <mergeCell ref="B16:B17"/>
    <mergeCell ref="C20:E20"/>
    <mergeCell ref="D6:L6"/>
  </mergeCells>
  <printOptions horizontalCentered="0" verticalCentered="0" headings="0" gridLines="0" gridLinesSet="1"/>
  <pageMargins left="0.590277777777778" right="0.39375" top="0.647916666666667" bottom="0.618055555555556" header="0.196527777777778" footer="0.196527777777778"/>
  <pageSetup orientation="portrait" paperSize="9" scale="98" fitToHeight="0" fitToWidth="1" pageOrder="downThenOver" blackAndWhite="0" draft="0" horizontalDpi="300" verticalDpi="300" copies="1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" customWidth="1" min="1" max="1"/>
    <col width="13.56" customWidth="1" min="2" max="2"/>
    <col width="25.56" customWidth="1" min="3" max="3"/>
    <col width="11.28" customWidth="1" min="4" max="4"/>
    <col width="2.13" customWidth="1" min="5" max="5"/>
    <col width="9.140000000000001" customWidth="1" min="6" max="6"/>
    <col width="8.140000000000001" customWidth="1" min="7" max="7"/>
    <col width="7.56" customWidth="1" min="8" max="8"/>
    <col width="10.28" customWidth="1" min="9" max="9"/>
    <col width="9.699999999999999" customWidth="1" min="10" max="10"/>
    <col width="7.56" customWidth="1" min="11" max="11"/>
    <col width="10.56" customWidth="1" min="12" max="12"/>
    <col width="9.85" customWidth="1" min="13" max="13"/>
    <col width="10.99" customWidth="1" min="14" max="14"/>
  </cols>
  <sheetData>
    <row r="1" ht="19.35" customHeight="1">
      <c r="A1" s="52" t="n"/>
      <c r="B1" s="52" t="n"/>
      <c r="C1" s="52" t="n"/>
      <c r="D1" s="4" t="n"/>
      <c r="E1" s="4" t="n"/>
      <c r="F1" s="53" t="inlineStr">
        <is>
          <t>Приложение № 2</t>
        </is>
      </c>
    </row>
    <row r="2" ht="19.35" customHeight="1">
      <c r="A2" s="54" t="n"/>
      <c r="B2" s="54" t="n"/>
      <c r="C2" s="54" t="n"/>
      <c r="D2" s="4" t="n"/>
      <c r="E2" s="4" t="n"/>
      <c r="F2" s="5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54" t="n"/>
      <c r="B3" s="54" t="n"/>
      <c r="C3" s="54" t="n"/>
      <c r="D3" s="4" t="n"/>
      <c r="E3" s="4" t="n"/>
      <c r="F3" s="5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5" t="n"/>
      <c r="B4" s="56" t="n"/>
      <c r="C4" s="56" t="n"/>
      <c r="D4" s="4" t="n"/>
      <c r="E4" s="4" t="n"/>
      <c r="F4" s="5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5" t="n"/>
      <c r="B5" s="56" t="n"/>
      <c r="C5" s="56" t="n"/>
      <c r="D5" s="4" t="n"/>
      <c r="E5" s="4" t="n"/>
      <c r="F5" s="5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5" t="n"/>
      <c r="B6" s="56" t="n"/>
      <c r="C6" s="56" t="n"/>
      <c r="D6" s="4" t="n"/>
      <c r="E6" s="4" t="n"/>
      <c r="F6" s="5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5" t="n"/>
      <c r="B7" s="56" t="n"/>
      <c r="C7" s="56" t="n"/>
      <c r="D7" s="4" t="n"/>
      <c r="E7" s="4" t="n"/>
      <c r="F7" s="53" t="n"/>
      <c r="G7" s="53" t="n"/>
      <c r="H7" s="53" t="n"/>
      <c r="I7" s="53" t="n"/>
      <c r="J7" s="53" t="n"/>
      <c r="K7" s="53" t="n"/>
      <c r="L7" s="53" t="n"/>
      <c r="M7" s="53" t="n"/>
      <c r="N7" s="53" t="n"/>
    </row>
    <row r="8" hidden="1" ht="19.35" customHeight="1">
      <c r="A8" s="58" t="n"/>
      <c r="D8" s="4" t="n"/>
      <c r="E8" s="4" t="n"/>
      <c r="F8" s="53" t="n"/>
      <c r="G8" s="53" t="n"/>
      <c r="H8" s="53" t="n"/>
      <c r="I8" s="53" t="n"/>
      <c r="J8" s="3" t="n"/>
    </row>
    <row r="9" hidden="1" ht="19.5" customHeight="1">
      <c r="A9" s="58" t="n"/>
      <c r="D9" s="4" t="n"/>
      <c r="E9" s="4" t="n"/>
      <c r="F9" s="53" t="n"/>
      <c r="G9" s="53" t="n"/>
      <c r="H9" s="53" t="n"/>
      <c r="I9" s="53" t="n"/>
      <c r="J9" s="3" t="n"/>
    </row>
    <row r="10" hidden="1" ht="19.35" customHeight="1">
      <c r="A10" s="58" t="n"/>
      <c r="D10" s="4" t="n"/>
      <c r="E10" s="4" t="n"/>
      <c r="F10" s="53" t="n"/>
      <c r="G10" s="53" t="n"/>
      <c r="H10" s="53" t="n"/>
      <c r="I10" s="53" t="n"/>
      <c r="J10" s="3" t="n"/>
    </row>
    <row r="11" hidden="1" ht="19.5" customHeight="1">
      <c r="A11" s="58" t="n"/>
      <c r="D11" s="4" t="n"/>
      <c r="E11" s="4" t="n"/>
      <c r="F11" s="53" t="n"/>
      <c r="G11" s="53" t="n"/>
      <c r="H11" s="53" t="n"/>
      <c r="I11" s="53" t="n"/>
      <c r="J11" s="3" t="n"/>
    </row>
    <row r="12" hidden="1" ht="19.35" customHeight="1">
      <c r="A12" s="5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6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61" t="inlineStr">
        <is>
          <t>ПК Госстройсмета-3</t>
        </is>
      </c>
      <c r="I13" s="62" t="n"/>
      <c r="J13" s="62" t="n"/>
      <c r="K13" s="62" t="n"/>
      <c r="L13" s="62" t="n"/>
      <c r="M13" s="62" t="n"/>
      <c r="N13" s="62" t="n"/>
    </row>
    <row r="14" ht="28.7" customHeight="1">
      <c r="A14" s="6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6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62" t="n"/>
      <c r="J14" s="62" t="n"/>
      <c r="K14" s="62" t="n"/>
      <c r="L14" s="62" t="n"/>
      <c r="M14" s="62" t="n"/>
      <c r="N14" s="6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6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65" t="n"/>
      <c r="J15" s="65" t="n"/>
      <c r="K15" s="65" t="n"/>
      <c r="L15" s="65" t="n"/>
      <c r="M15" s="65" t="n"/>
      <c r="N15" s="6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64" t="inlineStr">
        <is>
          <t>Письмо Минстрой России от 30.12.2025 № 81879-ИФ/09, I квартал 2026; Прочие объекты; Еврейская автономная область</t>
        </is>
      </c>
      <c r="I16" s="65" t="n"/>
      <c r="J16" s="65" t="n"/>
      <c r="K16" s="65" t="n"/>
      <c r="L16" s="65" t="n"/>
      <c r="M16" s="65" t="n"/>
      <c r="N16" s="6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64" t="n"/>
      <c r="I17" s="65" t="n"/>
      <c r="J17" s="65" t="n"/>
      <c r="K17" s="65" t="n"/>
      <c r="L17" s="65" t="n"/>
      <c r="M17" s="65" t="n"/>
      <c r="N17" s="65" t="n"/>
    </row>
    <row r="18" ht="21" customHeight="1">
      <c r="A18" s="6" t="inlineStr">
        <is>
          <t>Наименование субъекта Российской Федерации</t>
        </is>
      </c>
      <c r="H18" s="64" t="inlineStr">
        <is>
          <t>Еврейская автономная область</t>
        </is>
      </c>
      <c r="I18" s="65" t="n"/>
      <c r="J18" s="65" t="n"/>
      <c r="K18" s="65" t="n"/>
      <c r="L18" s="65" t="n"/>
      <c r="M18" s="65" t="n"/>
      <c r="N18" s="65" t="n"/>
    </row>
    <row r="19" ht="21" customHeight="1">
      <c r="A19" s="6" t="inlineStr">
        <is>
          <t>Наименование зоны субъекта Российской Федерации</t>
        </is>
      </c>
      <c r="H19" s="64" t="n"/>
      <c r="I19" s="65" t="n"/>
      <c r="J19" s="65" t="n"/>
      <c r="K19" s="65" t="n"/>
      <c r="L19" s="65" t="n"/>
      <c r="M19" s="65" t="n"/>
      <c r="N19" s="65" t="n"/>
    </row>
    <row r="20" ht="24" customHeight="1">
      <c r="A20" s="39" t="inlineStr">
        <is>
          <t>Расширение просеки ВЛ 220-500 кВ</t>
        </is>
      </c>
      <c r="B20" s="62" t="n"/>
      <c r="C20" s="62" t="n"/>
      <c r="D20" s="62" t="n"/>
      <c r="E20" s="62" t="n"/>
      <c r="F20" s="62" t="n"/>
      <c r="G20" s="62" t="n"/>
      <c r="H20" s="62" t="n"/>
      <c r="I20" s="62" t="n"/>
      <c r="J20" s="62" t="n"/>
      <c r="K20" s="62" t="n"/>
      <c r="L20" s="62" t="n"/>
      <c r="M20" s="62" t="n"/>
      <c r="N20" s="62" t="n"/>
    </row>
    <row r="21" ht="19.35" customHeight="1">
      <c r="A21" s="66" t="inlineStr">
        <is>
          <t>(наименование стройки)</t>
        </is>
      </c>
    </row>
    <row r="22" ht="19.35" customHeight="1">
      <c r="A22" s="39" t="inlineStr">
        <is>
          <t>35 ВЛ220 Архара-Облучье с отпайкой на ПС Тарманчука</t>
        </is>
      </c>
      <c r="B22" s="62" t="n"/>
      <c r="C22" s="62" t="n"/>
      <c r="D22" s="62" t="n"/>
      <c r="E22" s="62" t="n"/>
      <c r="F22" s="62" t="n"/>
      <c r="G22" s="62" t="n"/>
      <c r="H22" s="62" t="n"/>
      <c r="I22" s="62" t="n"/>
      <c r="J22" s="62" t="n"/>
      <c r="K22" s="62" t="n"/>
      <c r="L22" s="62" t="n"/>
      <c r="M22" s="62" t="n"/>
      <c r="N22" s="62" t="n"/>
    </row>
    <row r="23" ht="19.35" customHeight="1">
      <c r="A23" s="67" t="inlineStr">
        <is>
          <t>(наименование объекта капитального строительства)</t>
        </is>
      </c>
      <c r="B23" s="68" t="n"/>
      <c r="C23" s="68" t="n"/>
      <c r="D23" s="68" t="n"/>
      <c r="E23" s="68" t="n"/>
      <c r="F23" s="68" t="n"/>
      <c r="G23" s="68" t="n"/>
      <c r="H23" s="68" t="n"/>
      <c r="I23" s="68" t="n"/>
      <c r="J23" s="68" t="n"/>
      <c r="K23" s="68" t="n"/>
      <c r="L23" s="68" t="n"/>
      <c r="M23" s="68" t="n"/>
      <c r="N23" s="68" t="n"/>
    </row>
    <row r="24" ht="19.35" customHeight="1">
      <c r="A24" s="69" t="inlineStr">
        <is>
          <t>ЛОКАЛЬНЫЙ СМЕТНЫЙ РАСЧЕТ (СМЕТА) № 02-35_2-01</t>
        </is>
      </c>
    </row>
    <row r="25" ht="19.35" customHeight="1">
      <c r="A25" s="39" t="inlineStr">
        <is>
          <t>35 ВЛ220 Архара-Облучье с отпайкой на ПС Тарманчука. ЕАО Облученский район</t>
        </is>
      </c>
      <c r="B25" s="62" t="n"/>
      <c r="C25" s="62" t="n"/>
      <c r="D25" s="62" t="n"/>
      <c r="E25" s="62" t="n"/>
      <c r="F25" s="62" t="n"/>
      <c r="G25" s="62" t="n"/>
      <c r="H25" s="62" t="n"/>
      <c r="I25" s="62" t="n"/>
      <c r="J25" s="62" t="n"/>
      <c r="K25" s="62" t="n"/>
      <c r="L25" s="62" t="n"/>
      <c r="M25" s="62" t="n"/>
      <c r="N25" s="62" t="n"/>
    </row>
    <row r="26" ht="19.35" customHeight="1">
      <c r="A26" s="67" t="inlineStr">
        <is>
          <t>(наименование работ и затрат)</t>
        </is>
      </c>
      <c r="B26" s="68" t="n"/>
      <c r="C26" s="68" t="n"/>
      <c r="D26" s="68" t="n"/>
      <c r="E26" s="68" t="n"/>
      <c r="F26" s="68" t="n"/>
      <c r="G26" s="68" t="n"/>
      <c r="H26" s="68" t="n"/>
      <c r="I26" s="68" t="n"/>
      <c r="J26" s="68" t="n"/>
      <c r="K26" s="68" t="n"/>
      <c r="L26" s="68" t="n"/>
      <c r="M26" s="68" t="n"/>
      <c r="N26" s="68" t="n"/>
    </row>
    <row r="27" ht="18" customHeight="1">
      <c r="A27" s="63" t="inlineStr">
        <is>
          <t xml:space="preserve">Составлен </t>
        </is>
      </c>
      <c r="B27" s="70" t="n"/>
      <c r="C27" s="71" t="inlineStr">
        <is>
          <t>Базисно-индексным</t>
        </is>
      </c>
      <c r="D27" s="62" t="n"/>
      <c r="E27" s="72" t="n"/>
      <c r="F27" s="63" t="inlineStr">
        <is>
          <t>методом</t>
        </is>
      </c>
      <c r="G27" s="70" t="n"/>
      <c r="H27" s="70" t="n"/>
      <c r="I27" s="70" t="n"/>
      <c r="J27" s="70" t="n"/>
      <c r="K27" s="70" t="n"/>
      <c r="L27" s="70" t="n"/>
      <c r="M27" s="70" t="n"/>
      <c r="N27" s="70" t="n"/>
    </row>
    <row r="28" ht="18" customHeight="1">
      <c r="A28" s="6" t="inlineStr">
        <is>
          <t xml:space="preserve">Основание: </t>
        </is>
      </c>
      <c r="C28" s="73" t="inlineStr">
        <is>
          <t>Ф.579959-19.35-РД</t>
        </is>
      </c>
      <c r="D28" s="62" t="n"/>
      <c r="E28" s="62" t="n"/>
      <c r="F28" s="62" t="n"/>
      <c r="G28" s="6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67" t="inlineStr">
        <is>
          <t>(проектная и (или) иная техническая документация)</t>
        </is>
      </c>
      <c r="D29" s="68" t="n"/>
      <c r="E29" s="68" t="n"/>
      <c r="F29" s="68" t="n"/>
      <c r="G29" s="68" t="n"/>
      <c r="H29" s="6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74" t="n"/>
      <c r="C31" s="6" t="n"/>
      <c r="D31" s="6" t="n"/>
      <c r="E31" s="6" t="n"/>
      <c r="F31" s="6" t="n"/>
      <c r="G31" s="6" t="n"/>
      <c r="H31" s="6" t="n"/>
      <c r="I31" s="6" t="n"/>
      <c r="J31" s="63" t="n"/>
      <c r="K31" s="75" t="inlineStr">
        <is>
          <t>Средства на оплату труда рабочих</t>
        </is>
      </c>
      <c r="L31" s="76" t="n">
        <v>603.9400000000001</v>
      </c>
      <c r="M31" s="74" t="n">
        <v>10.56</v>
      </c>
      <c r="N31" s="77" t="inlineStr">
        <is>
          <t>тыс. руб.</t>
        </is>
      </c>
    </row>
    <row r="32" ht="22.5" customHeight="1">
      <c r="A32" s="78" t="inlineStr">
        <is>
          <t>Сметная стоимость</t>
        </is>
      </c>
      <c r="C32" s="79" t="n"/>
      <c r="D32" s="80" t="n">
        <v>1645.71</v>
      </c>
      <c r="E32" s="81" t="inlineStr">
        <is>
          <t>(</t>
        </is>
      </c>
      <c r="F32" s="80" t="n">
        <v>34.81</v>
      </c>
      <c r="G32" s="82" t="inlineStr">
        <is>
          <t>) тыс. руб.</t>
        </is>
      </c>
      <c r="H32" s="77" t="n"/>
      <c r="I32" s="6" t="n"/>
      <c r="J32" s="6" t="n"/>
      <c r="K32" s="75" t="inlineStr">
        <is>
          <t>Нормативные затраты труда рабочих</t>
        </is>
      </c>
      <c r="L32" s="83" t="n">
        <v>1248.66</v>
      </c>
      <c r="M32" s="65" t="n"/>
      <c r="N32" s="6" t="inlineStr">
        <is>
          <t>чел. ч.</t>
        </is>
      </c>
    </row>
    <row r="33" ht="21.75" customHeight="1">
      <c r="A33" s="54" t="n"/>
      <c r="B33" s="10" t="inlineStr">
        <is>
          <t>в том числе:</t>
        </is>
      </c>
      <c r="C33" s="54" t="n"/>
      <c r="D33" s="54" t="n"/>
      <c r="E33" s="54" t="n"/>
      <c r="F33" s="54" t="n"/>
      <c r="G33" s="54" t="n"/>
      <c r="H33" s="54" t="n"/>
      <c r="I33" s="54" t="n"/>
      <c r="J33" s="54" t="n"/>
      <c r="K33" s="75" t="inlineStr">
        <is>
          <t>Нормативные затраты труда машинистов</t>
        </is>
      </c>
      <c r="L33" s="83" t="n">
        <v>111.06</v>
      </c>
      <c r="M33" s="65" t="n"/>
      <c r="N33" s="6" t="inlineStr">
        <is>
          <t>чел. ч.</t>
        </is>
      </c>
    </row>
    <row r="34" ht="19.35" customHeight="1">
      <c r="A34" s="84" t="n"/>
      <c r="B34" s="85" t="inlineStr">
        <is>
          <t>строительных работ</t>
        </is>
      </c>
      <c r="C34" s="86" t="n"/>
      <c r="D34" s="87" t="n">
        <v>1645.71</v>
      </c>
      <c r="E34" s="81" t="inlineStr">
        <is>
          <t>(</t>
        </is>
      </c>
      <c r="F34" s="87" t="n">
        <v>34.81</v>
      </c>
      <c r="G34" s="77" t="inlineStr">
        <is>
          <t>) тыс. руб.</t>
        </is>
      </c>
      <c r="H34" s="77" t="n"/>
      <c r="I34" s="84" t="n"/>
      <c r="J34" s="84" t="n"/>
      <c r="K34" s="4" t="n"/>
      <c r="L34" s="3" t="n"/>
      <c r="N34" s="4" t="n"/>
    </row>
    <row r="35" ht="19.35" customHeight="1">
      <c r="A35" s="84" t="n"/>
      <c r="B35" s="85" t="inlineStr">
        <is>
          <t>монтажных работ</t>
        </is>
      </c>
      <c r="C35" s="86" t="n"/>
      <c r="D35" s="87" t="n">
        <v>0</v>
      </c>
      <c r="E35" s="81" t="inlineStr">
        <is>
          <t>(</t>
        </is>
      </c>
      <c r="F35" s="87" t="n">
        <v>0</v>
      </c>
      <c r="G35" s="77" t="inlineStr">
        <is>
          <t>) тыс. руб.</t>
        </is>
      </c>
      <c r="H35" s="77" t="n"/>
      <c r="I35" s="84" t="n"/>
      <c r="J35" s="84" t="n"/>
      <c r="K35" s="4" t="n"/>
      <c r="L35" s="3" t="n"/>
      <c r="N35" s="4" t="n"/>
    </row>
    <row r="36" ht="19.35" customHeight="1">
      <c r="A36" s="84" t="n"/>
      <c r="B36" s="85" t="inlineStr">
        <is>
          <t>оборудования</t>
        </is>
      </c>
      <c r="C36" s="86" t="n"/>
      <c r="D36" s="87" t="n">
        <v>0</v>
      </c>
      <c r="E36" s="81" t="inlineStr">
        <is>
          <t>(</t>
        </is>
      </c>
      <c r="F36" s="87" t="n">
        <v>0</v>
      </c>
      <c r="G36" s="77" t="inlineStr">
        <is>
          <t>) тыс. руб.</t>
        </is>
      </c>
      <c r="H36" s="77" t="n"/>
      <c r="I36" s="84" t="n"/>
      <c r="J36" s="84" t="n"/>
      <c r="K36" s="4" t="n"/>
      <c r="L36" s="4" t="n"/>
      <c r="M36" s="4" t="n"/>
      <c r="N36" s="4" t="n"/>
    </row>
    <row r="37" ht="19.35" customHeight="1">
      <c r="A37" s="84" t="n"/>
      <c r="B37" s="85" t="inlineStr">
        <is>
          <t>прочих затрат</t>
        </is>
      </c>
      <c r="C37" s="86" t="n"/>
      <c r="D37" s="87" t="n">
        <v>0</v>
      </c>
      <c r="E37" s="81" t="inlineStr">
        <is>
          <t>(</t>
        </is>
      </c>
      <c r="F37" s="87" t="n">
        <v>0</v>
      </c>
      <c r="G37" s="77" t="inlineStr">
        <is>
          <t>) тыс. руб.</t>
        </is>
      </c>
      <c r="H37" s="77" t="n"/>
      <c r="I37" s="84" t="n"/>
      <c r="J37" s="84" t="n"/>
      <c r="K37" s="4" t="n"/>
      <c r="L37" s="3" t="n"/>
      <c r="N37" s="4" t="n"/>
    </row>
    <row r="38" ht="19.35" customHeight="1">
      <c r="A38" s="84" t="n"/>
      <c r="B38" s="84" t="n"/>
      <c r="C38" s="84" t="n"/>
      <c r="D38" s="84" t="n"/>
      <c r="E38" s="84" t="n"/>
      <c r="F38" s="84" t="n"/>
      <c r="G38" s="84" t="n"/>
      <c r="H38" s="84" t="n"/>
      <c r="I38" s="84" t="n"/>
      <c r="J38" s="84" t="n"/>
      <c r="K38" s="84" t="n"/>
      <c r="L38" s="84" t="n"/>
      <c r="M38" s="84" t="n"/>
      <c r="N38" s="84" t="n"/>
    </row>
    <row r="39" ht="55.35" customHeight="1">
      <c r="A39" s="14" t="inlineStr">
        <is>
          <t>№ п.п.</t>
        </is>
      </c>
      <c r="B39" s="88" t="inlineStr">
        <is>
          <t>Обоснование</t>
        </is>
      </c>
      <c r="C39" s="14" t="inlineStr">
        <is>
          <t>Наименование работ и затрат</t>
        </is>
      </c>
      <c r="D39" s="68" t="n"/>
      <c r="E39" s="89" t="n"/>
      <c r="F39" s="14" t="inlineStr">
        <is>
          <t>Единица измерения</t>
        </is>
      </c>
      <c r="G39" s="90" t="inlineStr">
        <is>
          <t>Количество</t>
        </is>
      </c>
      <c r="H39" s="68" t="n"/>
      <c r="I39" s="89" t="n"/>
      <c r="J39" s="9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68" t="n"/>
      <c r="L39" s="8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91" t="n"/>
      <c r="B40" s="91" t="n"/>
      <c r="C40" s="92" t="n"/>
      <c r="D40" s="62" t="n"/>
      <c r="E40" s="93" t="n"/>
      <c r="F40" s="9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91" t="n"/>
      <c r="N40" s="91" t="n"/>
    </row>
    <row r="41" ht="19.35" customHeight="1">
      <c r="A41" s="94" t="n">
        <v>1</v>
      </c>
      <c r="B41" s="95" t="n">
        <v>2</v>
      </c>
      <c r="C41" s="14" t="n">
        <v>3</v>
      </c>
      <c r="D41" s="65" t="n"/>
      <c r="E41" s="9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94" t="n">
        <v>12</v>
      </c>
    </row>
    <row r="42" ht="19.35" customHeight="1">
      <c r="A42" s="97" t="inlineStr">
        <is>
          <t>Раздел 1. Вырубка просеки</t>
        </is>
      </c>
      <c r="B42" s="98" t="n"/>
      <c r="C42" s="98" t="n"/>
      <c r="D42" s="98" t="n"/>
      <c r="E42" s="98" t="n"/>
      <c r="F42" s="98" t="n"/>
      <c r="G42" s="98" t="n"/>
      <c r="H42" s="98" t="n"/>
      <c r="I42" s="98" t="n"/>
      <c r="J42" s="98" t="n"/>
      <c r="K42" s="98" t="n"/>
      <c r="L42" s="98" t="n"/>
      <c r="M42" s="98" t="n"/>
      <c r="N42" s="98" t="n"/>
    </row>
    <row r="43" ht="19.35" customHeight="1">
      <c r="A43" s="99" t="inlineStr">
        <is>
          <t>Срезка и сгребание кустарников</t>
        </is>
      </c>
      <c r="B43" s="65" t="n"/>
      <c r="C43" s="65" t="n"/>
      <c r="D43" s="65" t="n"/>
      <c r="E43" s="65" t="n"/>
      <c r="F43" s="65" t="n"/>
      <c r="G43" s="65" t="n"/>
      <c r="H43" s="65" t="n"/>
      <c r="I43" s="65" t="n"/>
      <c r="J43" s="65" t="n"/>
      <c r="K43" s="65" t="n"/>
      <c r="L43" s="65" t="n"/>
      <c r="M43" s="65" t="n"/>
      <c r="N43" s="96" t="n"/>
    </row>
    <row r="44" ht="55.35" customHeight="1">
      <c r="A44" s="97" t="inlineStr">
        <is>
          <t>1</t>
        </is>
      </c>
      <c r="B44" s="100" t="inlineStr">
        <is>
          <t>ФЕР01-02-119-02</t>
        </is>
      </c>
      <c r="C44" s="101" t="inlineStr">
        <is>
          <t>Расчистка площадей от кустарника и мелколесья вручную: при средней поросли</t>
        </is>
      </c>
      <c r="D44" s="98" t="n"/>
      <c r="E44" s="98" t="n"/>
      <c r="F44" s="102" t="inlineStr">
        <is>
          <t>100 м2</t>
        </is>
      </c>
      <c r="G44" s="103" t="n">
        <v>188</v>
      </c>
      <c r="H44" s="104" t="n">
        <v>1</v>
      </c>
      <c r="I44" s="104" t="n">
        <v>188</v>
      </c>
      <c r="J44" s="103" t="n"/>
      <c r="K44" s="103" t="n"/>
      <c r="L44" s="103" t="n"/>
      <c r="M44" s="103" t="n"/>
      <c r="N44" s="103" t="n"/>
    </row>
    <row r="45" ht="19.35" customHeight="1">
      <c r="A45" s="105" t="n"/>
      <c r="B45" s="106" t="inlineStr">
        <is>
          <t>1</t>
        </is>
      </c>
      <c r="C45" s="107" t="inlineStr">
        <is>
          <t>ОТ</t>
        </is>
      </c>
      <c r="D45" s="98" t="n"/>
      <c r="E45" s="98" t="n"/>
      <c r="F45" s="108" t="n"/>
      <c r="G45" s="108" t="n"/>
      <c r="H45" s="108" t="n"/>
      <c r="I45" s="109" t="n"/>
      <c r="J45" s="110" t="n">
        <v>37.79</v>
      </c>
      <c r="K45" s="111" t="n">
        <v>1.2</v>
      </c>
      <c r="L45" s="112" t="n">
        <v>8525.42</v>
      </c>
      <c r="M45" s="113" t="n">
        <v>57.2</v>
      </c>
      <c r="N45" s="112" t="n">
        <v>487654.02</v>
      </c>
    </row>
    <row r="46" ht="19.35" customHeight="1">
      <c r="A46" s="105" t="n"/>
      <c r="B46" s="114" t="n"/>
      <c r="C46" s="107" t="inlineStr">
        <is>
          <t>ЗТ</t>
        </is>
      </c>
      <c r="D46" s="98" t="n"/>
      <c r="E46" s="98" t="n"/>
      <c r="F46" s="115" t="inlineStr">
        <is>
          <t>чел.-ч</t>
        </is>
      </c>
      <c r="G46" s="110" t="n">
        <v>4.43</v>
      </c>
      <c r="H46" s="111" t="n">
        <v>1.2</v>
      </c>
      <c r="I46" s="116" t="n">
        <v>999.408</v>
      </c>
      <c r="J46" s="109" t="n"/>
      <c r="K46" s="109" t="n"/>
      <c r="L46" s="109" t="n"/>
      <c r="M46" s="109" t="n"/>
      <c r="N46" s="109" t="n"/>
    </row>
    <row r="47" ht="19.35" customHeight="1">
      <c r="A47" s="105" t="n"/>
      <c r="B47" s="114" t="n"/>
      <c r="C47" s="107" t="inlineStr">
        <is>
          <t>Итого по расценке</t>
        </is>
      </c>
      <c r="D47" s="98" t="n"/>
      <c r="E47" s="98" t="n"/>
      <c r="F47" s="108" t="n"/>
      <c r="G47" s="117" t="n"/>
      <c r="H47" s="117" t="n"/>
      <c r="I47" s="109" t="n"/>
      <c r="J47" s="110" t="n">
        <v>37.79</v>
      </c>
      <c r="K47" s="109" t="n"/>
      <c r="L47" s="112" t="n">
        <v>8525.42</v>
      </c>
      <c r="M47" s="109" t="n"/>
      <c r="N47" s="118" t="n"/>
    </row>
    <row r="48" ht="19.35" customHeight="1">
      <c r="A48" s="105" t="n"/>
      <c r="B48" s="119" t="n"/>
      <c r="C48" s="107" t="inlineStr">
        <is>
          <t>ФОТ</t>
        </is>
      </c>
      <c r="D48" s="98" t="n"/>
      <c r="E48" s="98" t="n"/>
      <c r="F48" s="108" t="n"/>
      <c r="G48" s="117" t="n"/>
      <c r="H48" s="117" t="n"/>
      <c r="I48" s="109" t="n"/>
      <c r="J48" s="109" t="n"/>
      <c r="K48" s="109" t="n"/>
      <c r="L48" s="112" t="n">
        <v>8525.42</v>
      </c>
      <c r="M48" s="109" t="n"/>
      <c r="N48" s="112" t="n">
        <v>487654.02</v>
      </c>
    </row>
    <row r="49" ht="42" customHeight="1">
      <c r="A49" s="105" t="n"/>
      <c r="B49" s="120" t="inlineStr">
        <is>
          <t>Пр/812-001.4-1</t>
        </is>
      </c>
      <c r="C49" s="107" t="inlineStr">
        <is>
          <t>НР Земляные работы по другим видам работ (подготовительным, сопутствующим, укрепительным)</t>
        </is>
      </c>
      <c r="D49" s="98" t="n"/>
      <c r="E49" s="98" t="n"/>
      <c r="F49" s="115" t="inlineStr">
        <is>
          <t>%</t>
        </is>
      </c>
      <c r="G49" s="121" t="n">
        <v>89</v>
      </c>
      <c r="H49" s="122" t="n"/>
      <c r="I49" s="121" t="n">
        <v>89</v>
      </c>
      <c r="J49" s="109" t="n"/>
      <c r="K49" s="109" t="n"/>
      <c r="L49" s="112" t="n">
        <v>7587.62</v>
      </c>
      <c r="M49" s="109" t="n"/>
      <c r="N49" s="123" t="n">
        <v>434012.08</v>
      </c>
    </row>
    <row r="50" ht="42" customHeight="1">
      <c r="A50" s="105" t="n"/>
      <c r="B50" s="120" t="inlineStr">
        <is>
          <t>Пр/774-001.4</t>
        </is>
      </c>
      <c r="C50" s="107" t="inlineStr">
        <is>
          <t>СП Земляные работы по другим видам работ (подготовительным, сопутствующим, укрепительным)</t>
        </is>
      </c>
      <c r="D50" s="98" t="n"/>
      <c r="E50" s="98" t="n"/>
      <c r="F50" s="115" t="inlineStr">
        <is>
          <t>%</t>
        </is>
      </c>
      <c r="G50" s="121" t="n">
        <v>41</v>
      </c>
      <c r="H50" s="122" t="n"/>
      <c r="I50" s="121" t="n">
        <v>41</v>
      </c>
      <c r="J50" s="109" t="n"/>
      <c r="K50" s="109" t="n"/>
      <c r="L50" s="112" t="n">
        <v>3495.42</v>
      </c>
      <c r="M50" s="109" t="n"/>
      <c r="N50" s="112" t="n">
        <v>199938.15</v>
      </c>
    </row>
    <row r="51" ht="19.35" customHeight="1">
      <c r="A51" s="105" t="n"/>
      <c r="B51" s="119" t="n"/>
      <c r="C51" s="97" t="inlineStr">
        <is>
          <t>Всего по позиции</t>
        </is>
      </c>
      <c r="D51" s="98" t="n"/>
      <c r="E51" s="98" t="n"/>
      <c r="F51" s="109" t="n"/>
      <c r="G51" s="117" t="n"/>
      <c r="H51" s="117" t="n"/>
      <c r="I51" s="124" t="n"/>
      <c r="J51" s="124" t="n"/>
      <c r="K51" s="124" t="n"/>
      <c r="L51" s="125" t="n">
        <v>19608.46</v>
      </c>
      <c r="M51" s="124" t="n"/>
      <c r="N51" s="103" t="n"/>
    </row>
    <row r="52" ht="19.35" customHeight="1">
      <c r="A52" s="99" t="inlineStr">
        <is>
          <t>Пролет 330-341,360-366,410-415</t>
        </is>
      </c>
      <c r="B52" s="65" t="n"/>
      <c r="C52" s="65" t="n"/>
      <c r="D52" s="65" t="n"/>
      <c r="E52" s="65" t="n"/>
      <c r="F52" s="65" t="n"/>
      <c r="G52" s="65" t="n"/>
      <c r="H52" s="65" t="n"/>
      <c r="I52" s="65" t="n"/>
      <c r="J52" s="65" t="n"/>
      <c r="K52" s="65" t="n"/>
      <c r="L52" s="65" t="n"/>
      <c r="M52" s="65" t="n"/>
      <c r="N52" s="96" t="n"/>
    </row>
    <row r="53" ht="55.35" customHeight="1">
      <c r="A53" s="97" t="inlineStr">
        <is>
          <t>2</t>
        </is>
      </c>
      <c r="B53" s="100" t="inlineStr">
        <is>
          <t>ФЕР01-02-099-01</t>
        </is>
      </c>
      <c r="C53" s="101" t="inlineStr">
        <is>
          <t>Валка деревьев мягких пород с корня, диаметр стволов: до 16 см</t>
        </is>
      </c>
      <c r="D53" s="98" t="n"/>
      <c r="E53" s="98" t="n"/>
      <c r="F53" s="102" t="inlineStr">
        <is>
          <t>100 шт</t>
        </is>
      </c>
      <c r="G53" s="103" t="n">
        <v>4.01</v>
      </c>
      <c r="H53" s="104" t="n">
        <v>1</v>
      </c>
      <c r="I53" s="126" t="n">
        <v>4.01</v>
      </c>
      <c r="J53" s="103" t="n"/>
      <c r="K53" s="103" t="n"/>
      <c r="L53" s="103" t="n"/>
      <c r="M53" s="103" t="n"/>
      <c r="N53" s="103" t="n"/>
    </row>
    <row r="54" ht="19.35" customHeight="1">
      <c r="A54" s="105" t="n"/>
      <c r="B54" s="106" t="inlineStr">
        <is>
          <t>1</t>
        </is>
      </c>
      <c r="C54" s="107" t="inlineStr">
        <is>
          <t>ОТ</t>
        </is>
      </c>
      <c r="D54" s="98" t="n"/>
      <c r="E54" s="98" t="n"/>
      <c r="F54" s="108" t="n"/>
      <c r="G54" s="108" t="n"/>
      <c r="H54" s="108" t="n"/>
      <c r="I54" s="109" t="n"/>
      <c r="J54" s="110" t="n">
        <v>48.97</v>
      </c>
      <c r="K54" s="111" t="n">
        <v>1.2</v>
      </c>
      <c r="L54" s="110" t="n">
        <v>235.64</v>
      </c>
      <c r="M54" s="113" t="n">
        <v>57.2</v>
      </c>
      <c r="N54" s="112" t="n">
        <v>13478.61</v>
      </c>
    </row>
    <row r="55" ht="19.35" customHeight="1">
      <c r="A55" s="105" t="n"/>
      <c r="B55" s="114" t="n"/>
      <c r="C55" s="107" t="inlineStr">
        <is>
          <t>ЗТ</t>
        </is>
      </c>
      <c r="D55" s="98" t="n"/>
      <c r="E55" s="98" t="n"/>
      <c r="F55" s="115" t="inlineStr">
        <is>
          <t>чел.-ч</t>
        </is>
      </c>
      <c r="G55" s="110" t="n">
        <v>5.21</v>
      </c>
      <c r="H55" s="111" t="n">
        <v>1.2</v>
      </c>
      <c r="I55" s="127" t="n">
        <v>25.07052</v>
      </c>
      <c r="J55" s="109" t="n"/>
      <c r="K55" s="109" t="n"/>
      <c r="L55" s="109" t="n"/>
      <c r="M55" s="109" t="n"/>
      <c r="N55" s="109" t="n"/>
    </row>
    <row r="56" ht="19.35" customHeight="1">
      <c r="A56" s="105" t="n"/>
      <c r="B56" s="114" t="n"/>
      <c r="C56" s="107" t="inlineStr">
        <is>
          <t>Итого по расценке</t>
        </is>
      </c>
      <c r="D56" s="98" t="n"/>
      <c r="E56" s="98" t="n"/>
      <c r="F56" s="108" t="n"/>
      <c r="G56" s="117" t="n"/>
      <c r="H56" s="117" t="n"/>
      <c r="I56" s="109" t="n"/>
      <c r="J56" s="110" t="n">
        <v>48.97</v>
      </c>
      <c r="K56" s="109" t="n"/>
      <c r="L56" s="110" t="n">
        <v>235.64</v>
      </c>
      <c r="M56" s="109" t="n"/>
      <c r="N56" s="118" t="n"/>
    </row>
    <row r="57" ht="19.35" customHeight="1">
      <c r="A57" s="105" t="n"/>
      <c r="B57" s="119" t="n"/>
      <c r="C57" s="107" t="inlineStr">
        <is>
          <t>ФОТ</t>
        </is>
      </c>
      <c r="D57" s="98" t="n"/>
      <c r="E57" s="98" t="n"/>
      <c r="F57" s="108" t="n"/>
      <c r="G57" s="117" t="n"/>
      <c r="H57" s="117" t="n"/>
      <c r="I57" s="109" t="n"/>
      <c r="J57" s="109" t="n"/>
      <c r="K57" s="109" t="n"/>
      <c r="L57" s="110" t="n">
        <v>235.64</v>
      </c>
      <c r="M57" s="109" t="n"/>
      <c r="N57" s="112" t="n">
        <v>13478.61</v>
      </c>
    </row>
    <row r="58" ht="42" customHeight="1">
      <c r="A58" s="105" t="n"/>
      <c r="B58" s="120" t="inlineStr">
        <is>
          <t>Пр/812-001.4-1</t>
        </is>
      </c>
      <c r="C58" s="107" t="inlineStr">
        <is>
          <t>НР Земляные работы по другим видам работ (подготовительным, сопутствующим, укрепительным)</t>
        </is>
      </c>
      <c r="D58" s="98" t="n"/>
      <c r="E58" s="98" t="n"/>
      <c r="F58" s="115" t="inlineStr">
        <is>
          <t>%</t>
        </is>
      </c>
      <c r="G58" s="121" t="n">
        <v>89</v>
      </c>
      <c r="H58" s="122" t="n"/>
      <c r="I58" s="121" t="n">
        <v>89</v>
      </c>
      <c r="J58" s="109" t="n"/>
      <c r="K58" s="109" t="n"/>
      <c r="L58" s="110" t="n">
        <v>209.72</v>
      </c>
      <c r="M58" s="109" t="n"/>
      <c r="N58" s="123" t="n">
        <v>11995.96</v>
      </c>
    </row>
    <row r="59" ht="42" customHeight="1">
      <c r="A59" s="105" t="n"/>
      <c r="B59" s="120" t="inlineStr">
        <is>
          <t>Пр/774-001.4</t>
        </is>
      </c>
      <c r="C59" s="107" t="inlineStr">
        <is>
          <t>СП Земляные работы по другим видам работ (подготовительным, сопутствующим, укрепительным)</t>
        </is>
      </c>
      <c r="D59" s="98" t="n"/>
      <c r="E59" s="98" t="n"/>
      <c r="F59" s="115" t="inlineStr">
        <is>
          <t>%</t>
        </is>
      </c>
      <c r="G59" s="121" t="n">
        <v>41</v>
      </c>
      <c r="H59" s="122" t="n"/>
      <c r="I59" s="121" t="n">
        <v>41</v>
      </c>
      <c r="J59" s="109" t="n"/>
      <c r="K59" s="109" t="n"/>
      <c r="L59" s="110" t="n">
        <v>96.61</v>
      </c>
      <c r="M59" s="109" t="n"/>
      <c r="N59" s="112" t="n">
        <v>5526.23</v>
      </c>
    </row>
    <row r="60" ht="19.35" customHeight="1">
      <c r="A60" s="105" t="n"/>
      <c r="B60" s="119" t="n"/>
      <c r="C60" s="97" t="inlineStr">
        <is>
          <t>Всего по позиции</t>
        </is>
      </c>
      <c r="D60" s="98" t="n"/>
      <c r="E60" s="98" t="n"/>
      <c r="F60" s="109" t="n"/>
      <c r="G60" s="117" t="n"/>
      <c r="H60" s="117" t="n"/>
      <c r="I60" s="124" t="n"/>
      <c r="J60" s="124" t="n"/>
      <c r="K60" s="124" t="n"/>
      <c r="L60" s="126" t="n">
        <v>541.97</v>
      </c>
      <c r="M60" s="124" t="n"/>
      <c r="N60" s="103" t="n"/>
    </row>
    <row r="61" ht="55.35" customHeight="1">
      <c r="A61" s="97" t="inlineStr">
        <is>
          <t>3</t>
        </is>
      </c>
      <c r="B61" s="100" t="inlineStr">
        <is>
          <t>ФЕР01-02-099-04</t>
        </is>
      </c>
      <c r="C61" s="101" t="inlineStr">
        <is>
          <t>Валка деревьев мягких пород с корня, диаметр стволов: до 28 см</t>
        </is>
      </c>
      <c r="D61" s="98" t="n"/>
      <c r="E61" s="98" t="n"/>
      <c r="F61" s="102" t="inlineStr">
        <is>
          <t>100 шт</t>
        </is>
      </c>
      <c r="G61" s="103" t="n">
        <v>1.72</v>
      </c>
      <c r="H61" s="104" t="n">
        <v>1</v>
      </c>
      <c r="I61" s="126" t="n">
        <v>1.72</v>
      </c>
      <c r="J61" s="103" t="n"/>
      <c r="K61" s="103" t="n"/>
      <c r="L61" s="103" t="n"/>
      <c r="M61" s="103" t="n"/>
      <c r="N61" s="103" t="n"/>
    </row>
    <row r="62" ht="19.35" customHeight="1">
      <c r="A62" s="105" t="n"/>
      <c r="B62" s="106" t="inlineStr">
        <is>
          <t>1</t>
        </is>
      </c>
      <c r="C62" s="107" t="inlineStr">
        <is>
          <t>ОТ</t>
        </is>
      </c>
      <c r="D62" s="98" t="n"/>
      <c r="E62" s="98" t="n"/>
      <c r="F62" s="108" t="n"/>
      <c r="G62" s="108" t="n"/>
      <c r="H62" s="108" t="n"/>
      <c r="I62" s="109" t="n"/>
      <c r="J62" s="110" t="n">
        <v>94.94</v>
      </c>
      <c r="K62" s="111" t="n">
        <v>1.2</v>
      </c>
      <c r="L62" s="110" t="n">
        <v>195.96</v>
      </c>
      <c r="M62" s="113" t="n">
        <v>57.2</v>
      </c>
      <c r="N62" s="112" t="n">
        <v>11208.91</v>
      </c>
    </row>
    <row r="63" ht="19.35" customHeight="1">
      <c r="A63" s="105" t="n"/>
      <c r="B63" s="114" t="n"/>
      <c r="C63" s="107" t="inlineStr">
        <is>
          <t>ЗТ</t>
        </is>
      </c>
      <c r="D63" s="98" t="n"/>
      <c r="E63" s="98" t="n"/>
      <c r="F63" s="115" t="inlineStr">
        <is>
          <t>чел.-ч</t>
        </is>
      </c>
      <c r="G63" s="113" t="n">
        <v>10.1</v>
      </c>
      <c r="H63" s="111" t="n">
        <v>1.2</v>
      </c>
      <c r="I63" s="128" t="n">
        <v>20.8464</v>
      </c>
      <c r="J63" s="109" t="n"/>
      <c r="K63" s="109" t="n"/>
      <c r="L63" s="109" t="n"/>
      <c r="M63" s="109" t="n"/>
      <c r="N63" s="109" t="n"/>
    </row>
    <row r="64" ht="19.35" customHeight="1">
      <c r="A64" s="105" t="n"/>
      <c r="B64" s="114" t="n"/>
      <c r="C64" s="107" t="inlineStr">
        <is>
          <t>Итого по расценке</t>
        </is>
      </c>
      <c r="D64" s="98" t="n"/>
      <c r="E64" s="98" t="n"/>
      <c r="F64" s="108" t="n"/>
      <c r="G64" s="117" t="n"/>
      <c r="H64" s="117" t="n"/>
      <c r="I64" s="109" t="n"/>
      <c r="J64" s="110" t="n">
        <v>94.94</v>
      </c>
      <c r="K64" s="109" t="n"/>
      <c r="L64" s="110" t="n">
        <v>195.96</v>
      </c>
      <c r="M64" s="109" t="n"/>
      <c r="N64" s="118" t="n"/>
    </row>
    <row r="65" ht="19.35" customHeight="1">
      <c r="A65" s="105" t="n"/>
      <c r="B65" s="119" t="n"/>
      <c r="C65" s="107" t="inlineStr">
        <is>
          <t>ФОТ</t>
        </is>
      </c>
      <c r="D65" s="98" t="n"/>
      <c r="E65" s="98" t="n"/>
      <c r="F65" s="108" t="n"/>
      <c r="G65" s="117" t="n"/>
      <c r="H65" s="117" t="n"/>
      <c r="I65" s="109" t="n"/>
      <c r="J65" s="109" t="n"/>
      <c r="K65" s="109" t="n"/>
      <c r="L65" s="110" t="n">
        <v>195.96</v>
      </c>
      <c r="M65" s="109" t="n"/>
      <c r="N65" s="112" t="n">
        <v>11208.91</v>
      </c>
    </row>
    <row r="66" ht="42" customHeight="1">
      <c r="A66" s="105" t="n"/>
      <c r="B66" s="120" t="inlineStr">
        <is>
          <t>Пр/812-001.4-1</t>
        </is>
      </c>
      <c r="C66" s="107" t="inlineStr">
        <is>
          <t>НР Земляные работы по другим видам работ (подготовительным, сопутствующим, укрепительным)</t>
        </is>
      </c>
      <c r="D66" s="98" t="n"/>
      <c r="E66" s="98" t="n"/>
      <c r="F66" s="115" t="inlineStr">
        <is>
          <t>%</t>
        </is>
      </c>
      <c r="G66" s="121" t="n">
        <v>89</v>
      </c>
      <c r="H66" s="122" t="n"/>
      <c r="I66" s="121" t="n">
        <v>89</v>
      </c>
      <c r="J66" s="109" t="n"/>
      <c r="K66" s="109" t="n"/>
      <c r="L66" s="110" t="n">
        <v>174.4</v>
      </c>
      <c r="M66" s="109" t="n"/>
      <c r="N66" s="123" t="n">
        <v>9975.93</v>
      </c>
    </row>
    <row r="67" ht="42" customHeight="1">
      <c r="A67" s="105" t="n"/>
      <c r="B67" s="120" t="inlineStr">
        <is>
          <t>Пр/774-001.4</t>
        </is>
      </c>
      <c r="C67" s="107" t="inlineStr">
        <is>
          <t>СП Земляные работы по другим видам работ (подготовительным, сопутствующим, укрепительным)</t>
        </is>
      </c>
      <c r="D67" s="98" t="n"/>
      <c r="E67" s="98" t="n"/>
      <c r="F67" s="115" t="inlineStr">
        <is>
          <t>%</t>
        </is>
      </c>
      <c r="G67" s="121" t="n">
        <v>41</v>
      </c>
      <c r="H67" s="122" t="n"/>
      <c r="I67" s="121" t="n">
        <v>41</v>
      </c>
      <c r="J67" s="109" t="n"/>
      <c r="K67" s="109" t="n"/>
      <c r="L67" s="110" t="n">
        <v>80.34</v>
      </c>
      <c r="M67" s="109" t="n"/>
      <c r="N67" s="112" t="n">
        <v>4595.65</v>
      </c>
    </row>
    <row r="68" ht="19.35" customHeight="1">
      <c r="A68" s="105" t="n"/>
      <c r="B68" s="119" t="n"/>
      <c r="C68" s="97" t="inlineStr">
        <is>
          <t>Всего по позиции</t>
        </is>
      </c>
      <c r="D68" s="98" t="n"/>
      <c r="E68" s="98" t="n"/>
      <c r="F68" s="109" t="n"/>
      <c r="G68" s="117" t="n"/>
      <c r="H68" s="117" t="n"/>
      <c r="I68" s="124" t="n"/>
      <c r="J68" s="124" t="n"/>
      <c r="K68" s="124" t="n"/>
      <c r="L68" s="126" t="n">
        <v>450.7</v>
      </c>
      <c r="M68" s="124" t="n"/>
      <c r="N68" s="103" t="n"/>
    </row>
    <row r="69" ht="55.35" customHeight="1">
      <c r="A69" s="97" t="inlineStr">
        <is>
          <t>4</t>
        </is>
      </c>
      <c r="B69" s="100" t="inlineStr">
        <is>
          <t>ФЕР01-02-099-05</t>
        </is>
      </c>
      <c r="C69" s="101" t="inlineStr">
        <is>
          <t>Валка деревьев мягких пород с корня, диаметр стволов: до 32 см</t>
        </is>
      </c>
      <c r="D69" s="98" t="n"/>
      <c r="E69" s="98" t="n"/>
      <c r="F69" s="102" t="inlineStr">
        <is>
          <t>100 шт</t>
        </is>
      </c>
      <c r="G69" s="103" t="n">
        <v>0.45</v>
      </c>
      <c r="H69" s="104" t="n">
        <v>1</v>
      </c>
      <c r="I69" s="126" t="n">
        <v>0.45</v>
      </c>
      <c r="J69" s="103" t="n"/>
      <c r="K69" s="103" t="n"/>
      <c r="L69" s="103" t="n"/>
      <c r="M69" s="103" t="n"/>
      <c r="N69" s="103" t="n"/>
    </row>
    <row r="70" ht="19.35" customHeight="1">
      <c r="A70" s="105" t="n"/>
      <c r="B70" s="106" t="inlineStr">
        <is>
          <t>1</t>
        </is>
      </c>
      <c r="C70" s="107" t="inlineStr">
        <is>
          <t>ОТ</t>
        </is>
      </c>
      <c r="D70" s="98" t="n"/>
      <c r="E70" s="98" t="n"/>
      <c r="F70" s="108" t="n"/>
      <c r="G70" s="108" t="n"/>
      <c r="H70" s="108" t="n"/>
      <c r="I70" s="109" t="n"/>
      <c r="J70" s="110" t="n">
        <v>125.96</v>
      </c>
      <c r="K70" s="111" t="n">
        <v>1.2</v>
      </c>
      <c r="L70" s="110" t="n">
        <v>68.02</v>
      </c>
      <c r="M70" s="113" t="n">
        <v>57.2</v>
      </c>
      <c r="N70" s="112" t="n">
        <v>3890.74</v>
      </c>
    </row>
    <row r="71" ht="19.35" customHeight="1">
      <c r="A71" s="105" t="n"/>
      <c r="B71" s="114" t="n"/>
      <c r="C71" s="107" t="inlineStr">
        <is>
          <t>ЗТ</t>
        </is>
      </c>
      <c r="D71" s="98" t="n"/>
      <c r="E71" s="98" t="n"/>
      <c r="F71" s="115" t="inlineStr">
        <is>
          <t>чел.-ч</t>
        </is>
      </c>
      <c r="G71" s="113" t="n">
        <v>13.4</v>
      </c>
      <c r="H71" s="111" t="n">
        <v>1.2</v>
      </c>
      <c r="I71" s="116" t="n">
        <v>7.236</v>
      </c>
      <c r="J71" s="109" t="n"/>
      <c r="K71" s="109" t="n"/>
      <c r="L71" s="109" t="n"/>
      <c r="M71" s="109" t="n"/>
      <c r="N71" s="109" t="n"/>
    </row>
    <row r="72" ht="19.35" customHeight="1">
      <c r="A72" s="105" t="n"/>
      <c r="B72" s="114" t="n"/>
      <c r="C72" s="107" t="inlineStr">
        <is>
          <t>Итого по расценке</t>
        </is>
      </c>
      <c r="D72" s="98" t="n"/>
      <c r="E72" s="98" t="n"/>
      <c r="F72" s="108" t="n"/>
      <c r="G72" s="117" t="n"/>
      <c r="H72" s="117" t="n"/>
      <c r="I72" s="109" t="n"/>
      <c r="J72" s="110" t="n">
        <v>125.96</v>
      </c>
      <c r="K72" s="109" t="n"/>
      <c r="L72" s="110" t="n">
        <v>68.02</v>
      </c>
      <c r="M72" s="109" t="n"/>
      <c r="N72" s="118" t="n"/>
    </row>
    <row r="73" ht="19.35" customHeight="1">
      <c r="A73" s="105" t="n"/>
      <c r="B73" s="119" t="n"/>
      <c r="C73" s="107" t="inlineStr">
        <is>
          <t>ФОТ</t>
        </is>
      </c>
      <c r="D73" s="98" t="n"/>
      <c r="E73" s="98" t="n"/>
      <c r="F73" s="108" t="n"/>
      <c r="G73" s="117" t="n"/>
      <c r="H73" s="117" t="n"/>
      <c r="I73" s="109" t="n"/>
      <c r="J73" s="109" t="n"/>
      <c r="K73" s="109" t="n"/>
      <c r="L73" s="110" t="n">
        <v>68.02</v>
      </c>
      <c r="M73" s="109" t="n"/>
      <c r="N73" s="112" t="n">
        <v>3890.74</v>
      </c>
    </row>
    <row r="74" ht="42" customHeight="1">
      <c r="A74" s="105" t="n"/>
      <c r="B74" s="120" t="inlineStr">
        <is>
          <t>Пр/812-001.4-1</t>
        </is>
      </c>
      <c r="C74" s="107" t="inlineStr">
        <is>
          <t>НР Земляные работы по другим видам работ (подготовительным, сопутствующим, укрепительным)</t>
        </is>
      </c>
      <c r="D74" s="98" t="n"/>
      <c r="E74" s="98" t="n"/>
      <c r="F74" s="115" t="inlineStr">
        <is>
          <t>%</t>
        </is>
      </c>
      <c r="G74" s="121" t="n">
        <v>89</v>
      </c>
      <c r="H74" s="122" t="n"/>
      <c r="I74" s="121" t="n">
        <v>89</v>
      </c>
      <c r="J74" s="109" t="n"/>
      <c r="K74" s="109" t="n"/>
      <c r="L74" s="110" t="n">
        <v>60.54</v>
      </c>
      <c r="M74" s="109" t="n"/>
      <c r="N74" s="123" t="n">
        <v>3462.76</v>
      </c>
    </row>
    <row r="75" ht="42" customHeight="1">
      <c r="A75" s="105" t="n"/>
      <c r="B75" s="120" t="inlineStr">
        <is>
          <t>Пр/774-001.4</t>
        </is>
      </c>
      <c r="C75" s="107" t="inlineStr">
        <is>
          <t>СП Земляные работы по другим видам работ (подготовительным, сопутствующим, укрепительным)</t>
        </is>
      </c>
      <c r="D75" s="98" t="n"/>
      <c r="E75" s="98" t="n"/>
      <c r="F75" s="115" t="inlineStr">
        <is>
          <t>%</t>
        </is>
      </c>
      <c r="G75" s="121" t="n">
        <v>41</v>
      </c>
      <c r="H75" s="122" t="n"/>
      <c r="I75" s="121" t="n">
        <v>41</v>
      </c>
      <c r="J75" s="109" t="n"/>
      <c r="K75" s="109" t="n"/>
      <c r="L75" s="110" t="n">
        <v>27.89</v>
      </c>
      <c r="M75" s="109" t="n"/>
      <c r="N75" s="112" t="n">
        <v>1595.2</v>
      </c>
    </row>
    <row r="76" ht="19.35" customHeight="1">
      <c r="A76" s="105" t="n"/>
      <c r="B76" s="119" t="n"/>
      <c r="C76" s="97" t="inlineStr">
        <is>
          <t>Всего по позиции</t>
        </is>
      </c>
      <c r="D76" s="98" t="n"/>
      <c r="E76" s="98" t="n"/>
      <c r="F76" s="109" t="n"/>
      <c r="G76" s="117" t="n"/>
      <c r="H76" s="117" t="n"/>
      <c r="I76" s="124" t="n"/>
      <c r="J76" s="124" t="n"/>
      <c r="K76" s="124" t="n"/>
      <c r="L76" s="126" t="n">
        <v>156.45</v>
      </c>
      <c r="M76" s="124" t="n"/>
      <c r="N76" s="103" t="n"/>
    </row>
    <row r="77" ht="55.35" customHeight="1">
      <c r="A77" s="97" t="inlineStr">
        <is>
          <t>5</t>
        </is>
      </c>
      <c r="B77" s="100" t="inlineStr">
        <is>
          <t>ФЕР01-02-099-07</t>
        </is>
      </c>
      <c r="C77" s="101" t="inlineStr">
        <is>
          <t>Валка деревьев твердых пород и лиственницы с корня, диаметр стволов: до 16 см</t>
        </is>
      </c>
      <c r="D77" s="98" t="n"/>
      <c r="E77" s="98" t="n"/>
      <c r="F77" s="102" t="inlineStr">
        <is>
          <t>100 шт</t>
        </is>
      </c>
      <c r="G77" s="103" t="n">
        <v>0.18</v>
      </c>
      <c r="H77" s="104" t="n">
        <v>1</v>
      </c>
      <c r="I77" s="126" t="n">
        <v>0.18</v>
      </c>
      <c r="J77" s="103" t="n"/>
      <c r="K77" s="103" t="n"/>
      <c r="L77" s="103" t="n"/>
      <c r="M77" s="103" t="n"/>
      <c r="N77" s="103" t="n"/>
    </row>
    <row r="78" ht="19.35" customHeight="1">
      <c r="A78" s="105" t="n"/>
      <c r="B78" s="106" t="inlineStr">
        <is>
          <t>1</t>
        </is>
      </c>
      <c r="C78" s="107" t="inlineStr">
        <is>
          <t>ОТ</t>
        </is>
      </c>
      <c r="D78" s="98" t="n"/>
      <c r="E78" s="98" t="n"/>
      <c r="F78" s="108" t="n"/>
      <c r="G78" s="108" t="n"/>
      <c r="H78" s="108" t="n"/>
      <c r="I78" s="109" t="n"/>
      <c r="J78" s="110" t="n">
        <v>59.22</v>
      </c>
      <c r="K78" s="111" t="n">
        <v>1.2</v>
      </c>
      <c r="L78" s="110" t="n">
        <v>12.79</v>
      </c>
      <c r="M78" s="113" t="n">
        <v>57.2</v>
      </c>
      <c r="N78" s="110" t="n">
        <v>731.59</v>
      </c>
    </row>
    <row r="79" ht="19.35" customHeight="1">
      <c r="A79" s="105" t="n"/>
      <c r="B79" s="114" t="n"/>
      <c r="C79" s="107" t="inlineStr">
        <is>
          <t>ЗТ</t>
        </is>
      </c>
      <c r="D79" s="98" t="n"/>
      <c r="E79" s="98" t="n"/>
      <c r="F79" s="115" t="inlineStr">
        <is>
          <t>чел.-ч</t>
        </is>
      </c>
      <c r="G79" s="113" t="n">
        <v>6.3</v>
      </c>
      <c r="H79" s="111" t="n">
        <v>1.2</v>
      </c>
      <c r="I79" s="128" t="n">
        <v>1.3608</v>
      </c>
      <c r="J79" s="109" t="n"/>
      <c r="K79" s="109" t="n"/>
      <c r="L79" s="109" t="n"/>
      <c r="M79" s="109" t="n"/>
      <c r="N79" s="109" t="n"/>
    </row>
    <row r="80" ht="19.35" customHeight="1">
      <c r="A80" s="105" t="n"/>
      <c r="B80" s="114" t="n"/>
      <c r="C80" s="107" t="inlineStr">
        <is>
          <t>Итого по расценке</t>
        </is>
      </c>
      <c r="D80" s="98" t="n"/>
      <c r="E80" s="98" t="n"/>
      <c r="F80" s="108" t="n"/>
      <c r="G80" s="117" t="n"/>
      <c r="H80" s="117" t="n"/>
      <c r="I80" s="109" t="n"/>
      <c r="J80" s="110" t="n">
        <v>59.22</v>
      </c>
      <c r="K80" s="109" t="n"/>
      <c r="L80" s="110" t="n">
        <v>12.79</v>
      </c>
      <c r="M80" s="109" t="n"/>
      <c r="N80" s="118" t="n"/>
    </row>
    <row r="81" ht="19.35" customHeight="1">
      <c r="A81" s="105" t="n"/>
      <c r="B81" s="119" t="n"/>
      <c r="C81" s="107" t="inlineStr">
        <is>
          <t>ФОТ</t>
        </is>
      </c>
      <c r="D81" s="98" t="n"/>
      <c r="E81" s="98" t="n"/>
      <c r="F81" s="108" t="n"/>
      <c r="G81" s="117" t="n"/>
      <c r="H81" s="117" t="n"/>
      <c r="I81" s="109" t="n"/>
      <c r="J81" s="109" t="n"/>
      <c r="K81" s="109" t="n"/>
      <c r="L81" s="110" t="n">
        <v>12.79</v>
      </c>
      <c r="M81" s="109" t="n"/>
      <c r="N81" s="110" t="n">
        <v>731.59</v>
      </c>
    </row>
    <row r="82" ht="42" customHeight="1">
      <c r="A82" s="105" t="n"/>
      <c r="B82" s="120" t="inlineStr">
        <is>
          <t>Пр/812-001.4-1</t>
        </is>
      </c>
      <c r="C82" s="107" t="inlineStr">
        <is>
          <t>НР Земляные работы по другим видам работ (подготовительным, сопутствующим, укрепительным)</t>
        </is>
      </c>
      <c r="D82" s="98" t="n"/>
      <c r="E82" s="98" t="n"/>
      <c r="F82" s="115" t="inlineStr">
        <is>
          <t>%</t>
        </is>
      </c>
      <c r="G82" s="121" t="n">
        <v>89</v>
      </c>
      <c r="H82" s="122" t="n"/>
      <c r="I82" s="121" t="n">
        <v>89</v>
      </c>
      <c r="J82" s="109" t="n"/>
      <c r="K82" s="109" t="n"/>
      <c r="L82" s="110" t="n">
        <v>11.38</v>
      </c>
      <c r="M82" s="109" t="n"/>
      <c r="N82" s="129" t="n">
        <v>651.12</v>
      </c>
    </row>
    <row r="83" ht="42" customHeight="1">
      <c r="A83" s="105" t="n"/>
      <c r="B83" s="120" t="inlineStr">
        <is>
          <t>Пр/774-001.4</t>
        </is>
      </c>
      <c r="C83" s="107" t="inlineStr">
        <is>
          <t>СП Земляные работы по другим видам работ (подготовительным, сопутствующим, укрепительным)</t>
        </is>
      </c>
      <c r="D83" s="98" t="n"/>
      <c r="E83" s="98" t="n"/>
      <c r="F83" s="115" t="inlineStr">
        <is>
          <t>%</t>
        </is>
      </c>
      <c r="G83" s="121" t="n">
        <v>41</v>
      </c>
      <c r="H83" s="122" t="n"/>
      <c r="I83" s="121" t="n">
        <v>41</v>
      </c>
      <c r="J83" s="109" t="n"/>
      <c r="K83" s="109" t="n"/>
      <c r="L83" s="110" t="n">
        <v>5.24</v>
      </c>
      <c r="M83" s="109" t="n"/>
      <c r="N83" s="110" t="n">
        <v>299.95</v>
      </c>
    </row>
    <row r="84" ht="19.35" customHeight="1">
      <c r="A84" s="105" t="n"/>
      <c r="B84" s="119" t="n"/>
      <c r="C84" s="97" t="inlineStr">
        <is>
          <t>Всего по позиции</t>
        </is>
      </c>
      <c r="D84" s="98" t="n"/>
      <c r="E84" s="98" t="n"/>
      <c r="F84" s="109" t="n"/>
      <c r="G84" s="117" t="n"/>
      <c r="H84" s="117" t="n"/>
      <c r="I84" s="124" t="n"/>
      <c r="J84" s="124" t="n"/>
      <c r="K84" s="124" t="n"/>
      <c r="L84" s="126" t="n">
        <v>29.41</v>
      </c>
      <c r="M84" s="124" t="n"/>
      <c r="N84" s="103" t="n"/>
    </row>
    <row r="85" ht="55.35" customHeight="1">
      <c r="A85" s="97" t="inlineStr">
        <is>
          <t>6</t>
        </is>
      </c>
      <c r="B85" s="100" t="inlineStr">
        <is>
          <t>ФЕР01-02-099-10</t>
        </is>
      </c>
      <c r="C85" s="101" t="inlineStr">
        <is>
          <t>Валка деревьев твердых пород и лиственницы с корня, диаметр стволов: до 28 см</t>
        </is>
      </c>
      <c r="D85" s="98" t="n"/>
      <c r="E85" s="98" t="n"/>
      <c r="F85" s="102" t="inlineStr">
        <is>
          <t>100 шт</t>
        </is>
      </c>
      <c r="G85" s="103" t="n">
        <v>0.04</v>
      </c>
      <c r="H85" s="104" t="n">
        <v>1</v>
      </c>
      <c r="I85" s="126" t="n">
        <v>0.04</v>
      </c>
      <c r="J85" s="103" t="n"/>
      <c r="K85" s="103" t="n"/>
      <c r="L85" s="103" t="n"/>
      <c r="M85" s="103" t="n"/>
      <c r="N85" s="103" t="n"/>
    </row>
    <row r="86" ht="19.35" customHeight="1">
      <c r="A86" s="105" t="n"/>
      <c r="B86" s="106" t="inlineStr">
        <is>
          <t>1</t>
        </is>
      </c>
      <c r="C86" s="107" t="inlineStr">
        <is>
          <t>ОТ</t>
        </is>
      </c>
      <c r="D86" s="98" t="n"/>
      <c r="E86" s="98" t="n"/>
      <c r="F86" s="108" t="n"/>
      <c r="G86" s="108" t="n"/>
      <c r="H86" s="108" t="n"/>
      <c r="I86" s="109" t="n"/>
      <c r="J86" s="110" t="n">
        <v>115.62</v>
      </c>
      <c r="K86" s="111" t="n">
        <v>1.2</v>
      </c>
      <c r="L86" s="110" t="n">
        <v>5.55</v>
      </c>
      <c r="M86" s="113" t="n">
        <v>57.2</v>
      </c>
      <c r="N86" s="110" t="n">
        <v>317.46</v>
      </c>
    </row>
    <row r="87" ht="19.35" customHeight="1">
      <c r="A87" s="105" t="n"/>
      <c r="B87" s="114" t="n"/>
      <c r="C87" s="107" t="inlineStr">
        <is>
          <t>ЗТ</t>
        </is>
      </c>
      <c r="D87" s="98" t="n"/>
      <c r="E87" s="98" t="n"/>
      <c r="F87" s="115" t="inlineStr">
        <is>
          <t>чел.-ч</t>
        </is>
      </c>
      <c r="G87" s="113" t="n">
        <v>12.3</v>
      </c>
      <c r="H87" s="111" t="n">
        <v>1.2</v>
      </c>
      <c r="I87" s="128" t="n">
        <v>0.5904</v>
      </c>
      <c r="J87" s="109" t="n"/>
      <c r="K87" s="109" t="n"/>
      <c r="L87" s="109" t="n"/>
      <c r="M87" s="109" t="n"/>
      <c r="N87" s="109" t="n"/>
    </row>
    <row r="88" ht="19.35" customHeight="1">
      <c r="A88" s="105" t="n"/>
      <c r="B88" s="114" t="n"/>
      <c r="C88" s="107" t="inlineStr">
        <is>
          <t>Итого по расценке</t>
        </is>
      </c>
      <c r="D88" s="98" t="n"/>
      <c r="E88" s="98" t="n"/>
      <c r="F88" s="108" t="n"/>
      <c r="G88" s="117" t="n"/>
      <c r="H88" s="117" t="n"/>
      <c r="I88" s="109" t="n"/>
      <c r="J88" s="110" t="n">
        <v>115.62</v>
      </c>
      <c r="K88" s="109" t="n"/>
      <c r="L88" s="110" t="n">
        <v>5.55</v>
      </c>
      <c r="M88" s="109" t="n"/>
      <c r="N88" s="118" t="n"/>
    </row>
    <row r="89" ht="19.35" customHeight="1">
      <c r="A89" s="105" t="n"/>
      <c r="B89" s="119" t="n"/>
      <c r="C89" s="107" t="inlineStr">
        <is>
          <t>ФОТ</t>
        </is>
      </c>
      <c r="D89" s="98" t="n"/>
      <c r="E89" s="98" t="n"/>
      <c r="F89" s="108" t="n"/>
      <c r="G89" s="117" t="n"/>
      <c r="H89" s="117" t="n"/>
      <c r="I89" s="109" t="n"/>
      <c r="J89" s="109" t="n"/>
      <c r="K89" s="109" t="n"/>
      <c r="L89" s="110" t="n">
        <v>5.55</v>
      </c>
      <c r="M89" s="109" t="n"/>
      <c r="N89" s="110" t="n">
        <v>317.46</v>
      </c>
    </row>
    <row r="90" ht="42" customHeight="1">
      <c r="A90" s="105" t="n"/>
      <c r="B90" s="120" t="inlineStr">
        <is>
          <t>Пр/812-001.4-1</t>
        </is>
      </c>
      <c r="C90" s="107" t="inlineStr">
        <is>
          <t>НР Земляные работы по другим видам работ (подготовительным, сопутствующим, укрепительным)</t>
        </is>
      </c>
      <c r="D90" s="98" t="n"/>
      <c r="E90" s="98" t="n"/>
      <c r="F90" s="115" t="inlineStr">
        <is>
          <t>%</t>
        </is>
      </c>
      <c r="G90" s="121" t="n">
        <v>89</v>
      </c>
      <c r="H90" s="122" t="n"/>
      <c r="I90" s="121" t="n">
        <v>89</v>
      </c>
      <c r="J90" s="109" t="n"/>
      <c r="K90" s="109" t="n"/>
      <c r="L90" s="110" t="n">
        <v>4.94</v>
      </c>
      <c r="M90" s="109" t="n"/>
      <c r="N90" s="129" t="n">
        <v>282.54</v>
      </c>
    </row>
    <row r="91" ht="42" customHeight="1">
      <c r="A91" s="105" t="n"/>
      <c r="B91" s="120" t="inlineStr">
        <is>
          <t>Пр/774-001.4</t>
        </is>
      </c>
      <c r="C91" s="107" t="inlineStr">
        <is>
          <t>СП Земляные работы по другим видам работ (подготовительным, сопутствующим, укрепительным)</t>
        </is>
      </c>
      <c r="D91" s="98" t="n"/>
      <c r="E91" s="98" t="n"/>
      <c r="F91" s="115" t="inlineStr">
        <is>
          <t>%</t>
        </is>
      </c>
      <c r="G91" s="121" t="n">
        <v>41</v>
      </c>
      <c r="H91" s="122" t="n"/>
      <c r="I91" s="121" t="n">
        <v>41</v>
      </c>
      <c r="J91" s="109" t="n"/>
      <c r="K91" s="109" t="n"/>
      <c r="L91" s="110" t="n">
        <v>2.28</v>
      </c>
      <c r="M91" s="109" t="n"/>
      <c r="N91" s="110" t="n">
        <v>130.16</v>
      </c>
    </row>
    <row r="92" ht="19.35" customHeight="1">
      <c r="A92" s="105" t="n"/>
      <c r="B92" s="119" t="n"/>
      <c r="C92" s="97" t="inlineStr">
        <is>
          <t>Всего по позиции</t>
        </is>
      </c>
      <c r="D92" s="98" t="n"/>
      <c r="E92" s="98" t="n"/>
      <c r="F92" s="109" t="n"/>
      <c r="G92" s="117" t="n"/>
      <c r="H92" s="117" t="n"/>
      <c r="I92" s="124" t="n"/>
      <c r="J92" s="124" t="n"/>
      <c r="K92" s="124" t="n"/>
      <c r="L92" s="126" t="n">
        <v>12.77</v>
      </c>
      <c r="M92" s="124" t="n"/>
      <c r="N92" s="103" t="n"/>
    </row>
    <row r="93" ht="55.35" customHeight="1">
      <c r="A93" s="97" t="inlineStr">
        <is>
          <t>7</t>
        </is>
      </c>
      <c r="B93" s="100" t="inlineStr">
        <is>
          <t>ФЕР01-02-099-11</t>
        </is>
      </c>
      <c r="C93" s="101" t="inlineStr">
        <is>
          <t>Валка деревьев твердых пород и лиственницы с корня, диаметр стволов: до 32 см</t>
        </is>
      </c>
      <c r="D93" s="98" t="n"/>
      <c r="E93" s="98" t="n"/>
      <c r="F93" s="102" t="inlineStr">
        <is>
          <t>100 шт</t>
        </is>
      </c>
      <c r="G93" s="103" t="n">
        <v>0.02</v>
      </c>
      <c r="H93" s="104" t="n">
        <v>1</v>
      </c>
      <c r="I93" s="126" t="n">
        <v>0.02</v>
      </c>
      <c r="J93" s="103" t="n"/>
      <c r="K93" s="103" t="n"/>
      <c r="L93" s="103" t="n"/>
      <c r="M93" s="103" t="n"/>
      <c r="N93" s="103" t="n"/>
    </row>
    <row r="94" ht="19.35" customHeight="1">
      <c r="A94" s="105" t="n"/>
      <c r="B94" s="106" t="inlineStr">
        <is>
          <t>1</t>
        </is>
      </c>
      <c r="C94" s="107" t="inlineStr">
        <is>
          <t>ОТ</t>
        </is>
      </c>
      <c r="D94" s="98" t="n"/>
      <c r="E94" s="98" t="n"/>
      <c r="F94" s="108" t="n"/>
      <c r="G94" s="108" t="n"/>
      <c r="H94" s="108" t="n"/>
      <c r="I94" s="109" t="n"/>
      <c r="J94" s="110" t="n">
        <v>154.16</v>
      </c>
      <c r="K94" s="111" t="n">
        <v>1.2</v>
      </c>
      <c r="L94" s="110" t="n">
        <v>3.7</v>
      </c>
      <c r="M94" s="113" t="n">
        <v>57.2</v>
      </c>
      <c r="N94" s="110" t="n">
        <v>211.64</v>
      </c>
    </row>
    <row r="95" ht="19.35" customHeight="1">
      <c r="A95" s="105" t="n"/>
      <c r="B95" s="114" t="n"/>
      <c r="C95" s="107" t="inlineStr">
        <is>
          <t>ЗТ</t>
        </is>
      </c>
      <c r="D95" s="98" t="n"/>
      <c r="E95" s="98" t="n"/>
      <c r="F95" s="115" t="inlineStr">
        <is>
          <t>чел.-ч</t>
        </is>
      </c>
      <c r="G95" s="113" t="n">
        <v>16.4</v>
      </c>
      <c r="H95" s="111" t="n">
        <v>1.2</v>
      </c>
      <c r="I95" s="128" t="n">
        <v>0.3936</v>
      </c>
      <c r="J95" s="109" t="n"/>
      <c r="K95" s="109" t="n"/>
      <c r="L95" s="109" t="n"/>
      <c r="M95" s="109" t="n"/>
      <c r="N95" s="109" t="n"/>
    </row>
    <row r="96" ht="19.35" customHeight="1">
      <c r="A96" s="105" t="n"/>
      <c r="B96" s="114" t="n"/>
      <c r="C96" s="107" t="inlineStr">
        <is>
          <t>Итого по расценке</t>
        </is>
      </c>
      <c r="D96" s="98" t="n"/>
      <c r="E96" s="98" t="n"/>
      <c r="F96" s="108" t="n"/>
      <c r="G96" s="117" t="n"/>
      <c r="H96" s="117" t="n"/>
      <c r="I96" s="109" t="n"/>
      <c r="J96" s="110" t="n">
        <v>154.16</v>
      </c>
      <c r="K96" s="109" t="n"/>
      <c r="L96" s="110" t="n">
        <v>3.7</v>
      </c>
      <c r="M96" s="109" t="n"/>
      <c r="N96" s="118" t="n"/>
    </row>
    <row r="97" ht="19.35" customHeight="1">
      <c r="A97" s="105" t="n"/>
      <c r="B97" s="119" t="n"/>
      <c r="C97" s="107" t="inlineStr">
        <is>
          <t>ФОТ</t>
        </is>
      </c>
      <c r="D97" s="98" t="n"/>
      <c r="E97" s="98" t="n"/>
      <c r="F97" s="108" t="n"/>
      <c r="G97" s="117" t="n"/>
      <c r="H97" s="117" t="n"/>
      <c r="I97" s="109" t="n"/>
      <c r="J97" s="109" t="n"/>
      <c r="K97" s="109" t="n"/>
      <c r="L97" s="110" t="n">
        <v>3.7</v>
      </c>
      <c r="M97" s="109" t="n"/>
      <c r="N97" s="110" t="n">
        <v>211.64</v>
      </c>
    </row>
    <row r="98" ht="42" customHeight="1">
      <c r="A98" s="105" t="n"/>
      <c r="B98" s="120" t="inlineStr">
        <is>
          <t>Пр/812-001.4-1</t>
        </is>
      </c>
      <c r="C98" s="107" t="inlineStr">
        <is>
          <t>НР Земляные работы по другим видам работ (подготовительным, сопутствующим, укрепительным)</t>
        </is>
      </c>
      <c r="D98" s="98" t="n"/>
      <c r="E98" s="98" t="n"/>
      <c r="F98" s="115" t="inlineStr">
        <is>
          <t>%</t>
        </is>
      </c>
      <c r="G98" s="121" t="n">
        <v>89</v>
      </c>
      <c r="H98" s="122" t="n"/>
      <c r="I98" s="121" t="n">
        <v>89</v>
      </c>
      <c r="J98" s="109" t="n"/>
      <c r="K98" s="109" t="n"/>
      <c r="L98" s="110" t="n">
        <v>3.29</v>
      </c>
      <c r="M98" s="109" t="n"/>
      <c r="N98" s="129" t="n">
        <v>188.36</v>
      </c>
    </row>
    <row r="99" ht="42" customHeight="1">
      <c r="A99" s="105" t="n"/>
      <c r="B99" s="120" t="inlineStr">
        <is>
          <t>Пр/774-001.4</t>
        </is>
      </c>
      <c r="C99" s="107" t="inlineStr">
        <is>
          <t>СП Земляные работы по другим видам работ (подготовительным, сопутствующим, укрепительным)</t>
        </is>
      </c>
      <c r="D99" s="98" t="n"/>
      <c r="E99" s="98" t="n"/>
      <c r="F99" s="115" t="inlineStr">
        <is>
          <t>%</t>
        </is>
      </c>
      <c r="G99" s="121" t="n">
        <v>41</v>
      </c>
      <c r="H99" s="122" t="n"/>
      <c r="I99" s="121" t="n">
        <v>41</v>
      </c>
      <c r="J99" s="109" t="n"/>
      <c r="K99" s="109" t="n"/>
      <c r="L99" s="110" t="n">
        <v>1.52</v>
      </c>
      <c r="M99" s="109" t="n"/>
      <c r="N99" s="110" t="n">
        <v>86.77</v>
      </c>
    </row>
    <row r="100" ht="19.35" customHeight="1">
      <c r="A100" s="105" t="n"/>
      <c r="B100" s="119" t="n"/>
      <c r="C100" s="97" t="inlineStr">
        <is>
          <t>Всего по позиции</t>
        </is>
      </c>
      <c r="D100" s="98" t="n"/>
      <c r="E100" s="98" t="n"/>
      <c r="F100" s="109" t="n"/>
      <c r="G100" s="117" t="n"/>
      <c r="H100" s="117" t="n"/>
      <c r="I100" s="124" t="n"/>
      <c r="J100" s="124" t="n"/>
      <c r="K100" s="124" t="n"/>
      <c r="L100" s="126" t="n">
        <v>8.51</v>
      </c>
      <c r="M100" s="124" t="n"/>
      <c r="N100" s="103" t="n"/>
    </row>
    <row r="101" ht="68.65000000000001" customHeight="1">
      <c r="A101" s="97" t="inlineStr">
        <is>
          <t>8</t>
        </is>
      </c>
      <c r="B101" s="100" t="inlineStr">
        <is>
          <t>ФЕР01-02-100-01</t>
        </is>
      </c>
      <c r="C101" s="101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98" t="n"/>
      <c r="E101" s="98" t="n"/>
      <c r="F101" s="102" t="inlineStr">
        <is>
          <t>100 шт</t>
        </is>
      </c>
      <c r="G101" s="103" t="n">
        <v>4.19</v>
      </c>
      <c r="H101" s="104" t="n">
        <v>1</v>
      </c>
      <c r="I101" s="126" t="n">
        <v>4.19</v>
      </c>
      <c r="J101" s="103" t="n"/>
      <c r="K101" s="103" t="n"/>
      <c r="L101" s="103" t="n"/>
      <c r="M101" s="103" t="n"/>
      <c r="N101" s="103" t="n"/>
    </row>
    <row r="102" ht="19.35" customHeight="1">
      <c r="A102" s="105" t="n"/>
      <c r="B102" s="106" t="inlineStr">
        <is>
          <t>1</t>
        </is>
      </c>
      <c r="C102" s="107" t="inlineStr">
        <is>
          <t>ОТ</t>
        </is>
      </c>
      <c r="D102" s="98" t="n"/>
      <c r="E102" s="98" t="n"/>
      <c r="F102" s="108" t="n"/>
      <c r="G102" s="108" t="n"/>
      <c r="H102" s="108" t="n"/>
      <c r="I102" s="109" t="n"/>
      <c r="J102" s="110" t="n">
        <v>115.44</v>
      </c>
      <c r="K102" s="111" t="n">
        <v>1.2</v>
      </c>
      <c r="L102" s="110" t="n">
        <v>580.4299999999999</v>
      </c>
      <c r="M102" s="113" t="n">
        <v>57.2</v>
      </c>
      <c r="N102" s="112" t="n">
        <v>33200.6</v>
      </c>
    </row>
    <row r="103" ht="19.35" customHeight="1">
      <c r="A103" s="105" t="n"/>
      <c r="B103" s="106" t="inlineStr">
        <is>
          <t>2</t>
        </is>
      </c>
      <c r="C103" s="107" t="inlineStr">
        <is>
          <t>ЭМ</t>
        </is>
      </c>
      <c r="D103" s="98" t="n"/>
      <c r="E103" s="98" t="n"/>
      <c r="F103" s="108" t="n"/>
      <c r="G103" s="108" t="n"/>
      <c r="H103" s="108" t="n"/>
      <c r="I103" s="109" t="n"/>
      <c r="J103" s="110" t="n">
        <v>655.4299999999999</v>
      </c>
      <c r="K103" s="111" t="n">
        <v>1.2</v>
      </c>
      <c r="L103" s="112" t="n">
        <v>3295.5</v>
      </c>
      <c r="M103" s="109" t="n"/>
      <c r="N103" s="109" t="n"/>
    </row>
    <row r="104" ht="19.35" customHeight="1">
      <c r="A104" s="105" t="n"/>
      <c r="B104" s="106" t="inlineStr">
        <is>
          <t>3</t>
        </is>
      </c>
      <c r="C104" s="107" t="inlineStr">
        <is>
          <t>в т.ч. ОТм</t>
        </is>
      </c>
      <c r="D104" s="98" t="n"/>
      <c r="E104" s="98" t="n"/>
      <c r="F104" s="108" t="n"/>
      <c r="G104" s="108" t="n"/>
      <c r="H104" s="108" t="n"/>
      <c r="I104" s="109" t="n"/>
      <c r="J104" s="110" t="n">
        <v>114.62</v>
      </c>
      <c r="K104" s="111" t="n">
        <v>1.2</v>
      </c>
      <c r="L104" s="110" t="n">
        <v>576.3099999999999</v>
      </c>
      <c r="M104" s="113" t="n">
        <v>57.2</v>
      </c>
      <c r="N104" s="112" t="n">
        <v>32964.93</v>
      </c>
    </row>
    <row r="105" ht="19.35" customHeight="1">
      <c r="A105" s="105" t="n"/>
      <c r="B105" s="114" t="n"/>
      <c r="C105" s="107" t="inlineStr">
        <is>
          <t>ЗТ</t>
        </is>
      </c>
      <c r="D105" s="98" t="n"/>
      <c r="E105" s="98" t="n"/>
      <c r="F105" s="115" t="inlineStr">
        <is>
          <t>чел.-ч</t>
        </is>
      </c>
      <c r="G105" s="113" t="n">
        <v>14.8</v>
      </c>
      <c r="H105" s="111" t="n">
        <v>1.2</v>
      </c>
      <c r="I105" s="128" t="n">
        <v>74.4144</v>
      </c>
      <c r="J105" s="109" t="n"/>
      <c r="K105" s="109" t="n"/>
      <c r="L105" s="109" t="n"/>
      <c r="M105" s="109" t="n"/>
      <c r="N105" s="109" t="n"/>
    </row>
    <row r="106" ht="19.35" customHeight="1">
      <c r="A106" s="105" t="n"/>
      <c r="B106" s="114" t="n"/>
      <c r="C106" s="107" t="inlineStr">
        <is>
          <t>ЗТм</t>
        </is>
      </c>
      <c r="D106" s="98" t="n"/>
      <c r="E106" s="98" t="n"/>
      <c r="F106" s="115" t="inlineStr">
        <is>
          <t>чел.-ч</t>
        </is>
      </c>
      <c r="G106" s="110" t="n">
        <v>8.49</v>
      </c>
      <c r="H106" s="111" t="n">
        <v>1.2</v>
      </c>
      <c r="I106" s="127" t="n">
        <v>42.68772</v>
      </c>
      <c r="J106" s="109" t="n"/>
      <c r="K106" s="109" t="n"/>
      <c r="L106" s="109" t="n"/>
      <c r="M106" s="109" t="n"/>
      <c r="N106" s="109" t="n"/>
    </row>
    <row r="107" ht="19.35" customHeight="1">
      <c r="A107" s="105" t="n"/>
      <c r="B107" s="114" t="n"/>
      <c r="C107" s="107" t="inlineStr">
        <is>
          <t>Итого по расценке</t>
        </is>
      </c>
      <c r="D107" s="98" t="n"/>
      <c r="E107" s="98" t="n"/>
      <c r="F107" s="108" t="n"/>
      <c r="G107" s="117" t="n"/>
      <c r="H107" s="117" t="n"/>
      <c r="I107" s="109" t="n"/>
      <c r="J107" s="110" t="n">
        <v>770.87</v>
      </c>
      <c r="K107" s="109" t="n"/>
      <c r="L107" s="112" t="n">
        <v>3875.93</v>
      </c>
      <c r="M107" s="109" t="n"/>
      <c r="N107" s="118" t="n"/>
    </row>
    <row r="108" ht="19.35" customHeight="1">
      <c r="A108" s="105" t="n"/>
      <c r="B108" s="119" t="n"/>
      <c r="C108" s="107" t="inlineStr">
        <is>
          <t>ФОТ</t>
        </is>
      </c>
      <c r="D108" s="98" t="n"/>
      <c r="E108" s="98" t="n"/>
      <c r="F108" s="108" t="n"/>
      <c r="G108" s="117" t="n"/>
      <c r="H108" s="117" t="n"/>
      <c r="I108" s="109" t="n"/>
      <c r="J108" s="109" t="n"/>
      <c r="K108" s="109" t="n"/>
      <c r="L108" s="112" t="n">
        <v>1156.74</v>
      </c>
      <c r="M108" s="109" t="n"/>
      <c r="N108" s="112" t="n">
        <v>66165.53</v>
      </c>
    </row>
    <row r="109" ht="42" customHeight="1">
      <c r="A109" s="105" t="n"/>
      <c r="B109" s="120" t="inlineStr">
        <is>
          <t>Пр/812-001.4-1</t>
        </is>
      </c>
      <c r="C109" s="107" t="inlineStr">
        <is>
          <t>НР Земляные работы по другим видам работ (подготовительным, сопутствующим, укрепительным)</t>
        </is>
      </c>
      <c r="D109" s="98" t="n"/>
      <c r="E109" s="98" t="n"/>
      <c r="F109" s="115" t="inlineStr">
        <is>
          <t>%</t>
        </is>
      </c>
      <c r="G109" s="121" t="n">
        <v>89</v>
      </c>
      <c r="H109" s="122" t="n"/>
      <c r="I109" s="121" t="n">
        <v>89</v>
      </c>
      <c r="J109" s="109" t="n"/>
      <c r="K109" s="109" t="n"/>
      <c r="L109" s="112" t="n">
        <v>1029.5</v>
      </c>
      <c r="M109" s="109" t="n"/>
      <c r="N109" s="123" t="n">
        <v>58887.32</v>
      </c>
    </row>
    <row r="110" ht="42" customHeight="1">
      <c r="A110" s="105" t="n"/>
      <c r="B110" s="120" t="inlineStr">
        <is>
          <t>Пр/774-001.4</t>
        </is>
      </c>
      <c r="C110" s="107" t="inlineStr">
        <is>
          <t>СП Земляные работы по другим видам работ (подготовительным, сопутствующим, укрепительным)</t>
        </is>
      </c>
      <c r="D110" s="98" t="n"/>
      <c r="E110" s="98" t="n"/>
      <c r="F110" s="115" t="inlineStr">
        <is>
          <t>%</t>
        </is>
      </c>
      <c r="G110" s="121" t="n">
        <v>41</v>
      </c>
      <c r="H110" s="122" t="n"/>
      <c r="I110" s="121" t="n">
        <v>41</v>
      </c>
      <c r="J110" s="109" t="n"/>
      <c r="K110" s="109" t="n"/>
      <c r="L110" s="110" t="n">
        <v>474.26</v>
      </c>
      <c r="M110" s="109" t="n"/>
      <c r="N110" s="112" t="n">
        <v>27127.87</v>
      </c>
    </row>
    <row r="111" ht="19.35" customHeight="1">
      <c r="A111" s="105" t="n"/>
      <c r="B111" s="119" t="n"/>
      <c r="C111" s="97" t="inlineStr">
        <is>
          <t>Всего по позиции</t>
        </is>
      </c>
      <c r="D111" s="98" t="n"/>
      <c r="E111" s="98" t="n"/>
      <c r="F111" s="109" t="n"/>
      <c r="G111" s="117" t="n"/>
      <c r="H111" s="117" t="n"/>
      <c r="I111" s="124" t="n"/>
      <c r="J111" s="124" t="n"/>
      <c r="K111" s="124" t="n"/>
      <c r="L111" s="125" t="n">
        <v>5379.69</v>
      </c>
      <c r="M111" s="124" t="n"/>
      <c r="N111" s="103" t="n"/>
    </row>
    <row r="112" ht="55.35" customHeight="1">
      <c r="A112" s="97" t="inlineStr">
        <is>
          <t>9</t>
        </is>
      </c>
      <c r="B112" s="100" t="inlineStr">
        <is>
          <t>ФЕР01-02-100-07</t>
        </is>
      </c>
      <c r="C112" s="101" t="inlineStr">
        <is>
          <t>При трелевке на каждые последующие 100 м добавлять: к расценке 01-02-100-01</t>
        </is>
      </c>
      <c r="D112" s="98" t="n"/>
      <c r="E112" s="98" t="n"/>
      <c r="F112" s="102" t="inlineStr">
        <is>
          <t>100 шт</t>
        </is>
      </c>
      <c r="G112" s="103" t="n">
        <v>4.19</v>
      </c>
      <c r="H112" s="104" t="n">
        <v>1</v>
      </c>
      <c r="I112" s="126" t="n">
        <v>4.19</v>
      </c>
      <c r="J112" s="103" t="n"/>
      <c r="K112" s="103" t="n"/>
      <c r="L112" s="103" t="n"/>
      <c r="M112" s="103" t="n"/>
      <c r="N112" s="103" t="n"/>
    </row>
    <row r="113" ht="19.35" customHeight="1">
      <c r="A113" s="105" t="n"/>
      <c r="B113" s="106" t="inlineStr">
        <is>
          <t>1</t>
        </is>
      </c>
      <c r="C113" s="107" t="inlineStr">
        <is>
          <t>ОТ</t>
        </is>
      </c>
      <c r="D113" s="98" t="n"/>
      <c r="E113" s="98" t="n"/>
      <c r="F113" s="108" t="n"/>
      <c r="G113" s="108" t="n"/>
      <c r="H113" s="108" t="n"/>
      <c r="I113" s="109" t="n"/>
      <c r="J113" s="110" t="n">
        <v>28.94</v>
      </c>
      <c r="K113" s="111" t="n">
        <v>1.2</v>
      </c>
      <c r="L113" s="110" t="n">
        <v>145.51</v>
      </c>
      <c r="M113" s="113" t="n">
        <v>57.2</v>
      </c>
      <c r="N113" s="112" t="n">
        <v>8323.17</v>
      </c>
    </row>
    <row r="114" ht="19.35" customHeight="1">
      <c r="A114" s="105" t="n"/>
      <c r="B114" s="106" t="inlineStr">
        <is>
          <t>2</t>
        </is>
      </c>
      <c r="C114" s="107" t="inlineStr">
        <is>
          <t>ЭМ</t>
        </is>
      </c>
      <c r="D114" s="98" t="n"/>
      <c r="E114" s="98" t="n"/>
      <c r="F114" s="108" t="n"/>
      <c r="G114" s="108" t="n"/>
      <c r="H114" s="108" t="n"/>
      <c r="I114" s="109" t="n"/>
      <c r="J114" s="110" t="n">
        <v>163.66</v>
      </c>
      <c r="K114" s="111" t="n">
        <v>1.2</v>
      </c>
      <c r="L114" s="110" t="n">
        <v>822.88</v>
      </c>
      <c r="M114" s="109" t="n"/>
      <c r="N114" s="109" t="n"/>
    </row>
    <row r="115" ht="19.35" customHeight="1">
      <c r="A115" s="105" t="n"/>
      <c r="B115" s="106" t="inlineStr">
        <is>
          <t>3</t>
        </is>
      </c>
      <c r="C115" s="107" t="inlineStr">
        <is>
          <t>в т.ч. ОТм</t>
        </is>
      </c>
      <c r="D115" s="98" t="n"/>
      <c r="E115" s="98" t="n"/>
      <c r="F115" s="108" t="n"/>
      <c r="G115" s="108" t="n"/>
      <c r="H115" s="108" t="n"/>
      <c r="I115" s="109" t="n"/>
      <c r="J115" s="110" t="n">
        <v>28.62</v>
      </c>
      <c r="K115" s="111" t="n">
        <v>1.2</v>
      </c>
      <c r="L115" s="110" t="n">
        <v>143.9</v>
      </c>
      <c r="M115" s="113" t="n">
        <v>57.2</v>
      </c>
      <c r="N115" s="112" t="n">
        <v>8231.08</v>
      </c>
    </row>
    <row r="116" ht="19.35" customHeight="1">
      <c r="A116" s="105" t="n"/>
      <c r="B116" s="114" t="n"/>
      <c r="C116" s="107" t="inlineStr">
        <is>
          <t>ЗТ</t>
        </is>
      </c>
      <c r="D116" s="98" t="n"/>
      <c r="E116" s="98" t="n"/>
      <c r="F116" s="115" t="inlineStr">
        <is>
          <t>чел.-ч</t>
        </is>
      </c>
      <c r="G116" s="110" t="n">
        <v>3.71</v>
      </c>
      <c r="H116" s="111" t="n">
        <v>1.2</v>
      </c>
      <c r="I116" s="127" t="n">
        <v>18.65388</v>
      </c>
      <c r="J116" s="109" t="n"/>
      <c r="K116" s="109" t="n"/>
      <c r="L116" s="109" t="n"/>
      <c r="M116" s="109" t="n"/>
      <c r="N116" s="109" t="n"/>
    </row>
    <row r="117" ht="19.35" customHeight="1">
      <c r="A117" s="105" t="n"/>
      <c r="B117" s="114" t="n"/>
      <c r="C117" s="107" t="inlineStr">
        <is>
          <t>ЗТм</t>
        </is>
      </c>
      <c r="D117" s="98" t="n"/>
      <c r="E117" s="98" t="n"/>
      <c r="F117" s="115" t="inlineStr">
        <is>
          <t>чел.-ч</t>
        </is>
      </c>
      <c r="G117" s="110" t="n">
        <v>2.12</v>
      </c>
      <c r="H117" s="111" t="n">
        <v>1.2</v>
      </c>
      <c r="I117" s="127" t="n">
        <v>10.65936</v>
      </c>
      <c r="J117" s="109" t="n"/>
      <c r="K117" s="109" t="n"/>
      <c r="L117" s="109" t="n"/>
      <c r="M117" s="109" t="n"/>
      <c r="N117" s="109" t="n"/>
    </row>
    <row r="118" ht="19.35" customHeight="1">
      <c r="A118" s="105" t="n"/>
      <c r="B118" s="114" t="n"/>
      <c r="C118" s="107" t="inlineStr">
        <is>
          <t>Итого по расценке</t>
        </is>
      </c>
      <c r="D118" s="98" t="n"/>
      <c r="E118" s="98" t="n"/>
      <c r="F118" s="108" t="n"/>
      <c r="G118" s="117" t="n"/>
      <c r="H118" s="117" t="n"/>
      <c r="I118" s="109" t="n"/>
      <c r="J118" s="110" t="n">
        <v>192.6</v>
      </c>
      <c r="K118" s="109" t="n"/>
      <c r="L118" s="110" t="n">
        <v>968.39</v>
      </c>
      <c r="M118" s="109" t="n"/>
      <c r="N118" s="118" t="n"/>
    </row>
    <row r="119" ht="19.35" customHeight="1">
      <c r="A119" s="105" t="n"/>
      <c r="B119" s="119" t="n"/>
      <c r="C119" s="107" t="inlineStr">
        <is>
          <t>ФОТ</t>
        </is>
      </c>
      <c r="D119" s="98" t="n"/>
      <c r="E119" s="98" t="n"/>
      <c r="F119" s="108" t="n"/>
      <c r="G119" s="117" t="n"/>
      <c r="H119" s="117" t="n"/>
      <c r="I119" s="109" t="n"/>
      <c r="J119" s="109" t="n"/>
      <c r="K119" s="109" t="n"/>
      <c r="L119" s="110" t="n">
        <v>289.41</v>
      </c>
      <c r="M119" s="109" t="n"/>
      <c r="N119" s="112" t="n">
        <v>16554.25</v>
      </c>
    </row>
    <row r="120" ht="42" customHeight="1">
      <c r="A120" s="105" t="n"/>
      <c r="B120" s="120" t="inlineStr">
        <is>
          <t>Пр/812-001.4-1</t>
        </is>
      </c>
      <c r="C120" s="107" t="inlineStr">
        <is>
          <t>НР Земляные работы по другим видам работ (подготовительным, сопутствующим, укрепительным)</t>
        </is>
      </c>
      <c r="D120" s="98" t="n"/>
      <c r="E120" s="98" t="n"/>
      <c r="F120" s="115" t="inlineStr">
        <is>
          <t>%</t>
        </is>
      </c>
      <c r="G120" s="121" t="n">
        <v>89</v>
      </c>
      <c r="H120" s="122" t="n"/>
      <c r="I120" s="121" t="n">
        <v>89</v>
      </c>
      <c r="J120" s="109" t="n"/>
      <c r="K120" s="109" t="n"/>
      <c r="L120" s="110" t="n">
        <v>257.57</v>
      </c>
      <c r="M120" s="109" t="n"/>
      <c r="N120" s="123" t="n">
        <v>14733.28</v>
      </c>
    </row>
    <row r="121" ht="42" customHeight="1">
      <c r="A121" s="105" t="n"/>
      <c r="B121" s="120" t="inlineStr">
        <is>
          <t>Пр/774-001.4</t>
        </is>
      </c>
      <c r="C121" s="107" t="inlineStr">
        <is>
          <t>СП Земляные работы по другим видам работ (подготовительным, сопутствующим, укрепительным)</t>
        </is>
      </c>
      <c r="D121" s="98" t="n"/>
      <c r="E121" s="98" t="n"/>
      <c r="F121" s="115" t="inlineStr">
        <is>
          <t>%</t>
        </is>
      </c>
      <c r="G121" s="121" t="n">
        <v>41</v>
      </c>
      <c r="H121" s="122" t="n"/>
      <c r="I121" s="121" t="n">
        <v>41</v>
      </c>
      <c r="J121" s="109" t="n"/>
      <c r="K121" s="109" t="n"/>
      <c r="L121" s="110" t="n">
        <v>118.66</v>
      </c>
      <c r="M121" s="109" t="n"/>
      <c r="N121" s="112" t="n">
        <v>6787.24</v>
      </c>
    </row>
    <row r="122" ht="19.35" customHeight="1">
      <c r="A122" s="105" t="n"/>
      <c r="B122" s="119" t="n"/>
      <c r="C122" s="97" t="inlineStr">
        <is>
          <t>Всего по позиции</t>
        </is>
      </c>
      <c r="D122" s="98" t="n"/>
      <c r="E122" s="98" t="n"/>
      <c r="F122" s="109" t="n"/>
      <c r="G122" s="117" t="n"/>
      <c r="H122" s="117" t="n"/>
      <c r="I122" s="124" t="n"/>
      <c r="J122" s="124" t="n"/>
      <c r="K122" s="124" t="n"/>
      <c r="L122" s="125" t="n">
        <v>1344.62</v>
      </c>
      <c r="M122" s="124" t="n"/>
      <c r="N122" s="103" t="n"/>
    </row>
    <row r="123" ht="68.65000000000001" customHeight="1">
      <c r="A123" s="97" t="inlineStr">
        <is>
          <t>10</t>
        </is>
      </c>
      <c r="B123" s="100" t="inlineStr">
        <is>
          <t>ФЕР01-02-100-02</t>
        </is>
      </c>
      <c r="C123" s="101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98" t="n"/>
      <c r="E123" s="98" t="n"/>
      <c r="F123" s="102" t="inlineStr">
        <is>
          <t>100 шт</t>
        </is>
      </c>
      <c r="G123" s="103" t="n">
        <v>1.76</v>
      </c>
      <c r="H123" s="104" t="n">
        <v>1</v>
      </c>
      <c r="I123" s="126" t="n">
        <v>1.76</v>
      </c>
      <c r="J123" s="103" t="n"/>
      <c r="K123" s="103" t="n"/>
      <c r="L123" s="103" t="n"/>
      <c r="M123" s="103" t="n"/>
      <c r="N123" s="103" t="n"/>
    </row>
    <row r="124" ht="19.35" customHeight="1">
      <c r="A124" s="105" t="n"/>
      <c r="B124" s="106" t="inlineStr">
        <is>
          <t>1</t>
        </is>
      </c>
      <c r="C124" s="107" t="inlineStr">
        <is>
          <t>ОТ</t>
        </is>
      </c>
      <c r="D124" s="98" t="n"/>
      <c r="E124" s="98" t="n"/>
      <c r="F124" s="108" t="n"/>
      <c r="G124" s="108" t="n"/>
      <c r="H124" s="108" t="n"/>
      <c r="I124" s="109" t="n"/>
      <c r="J124" s="110" t="n">
        <v>201.24</v>
      </c>
      <c r="K124" s="111" t="n">
        <v>1.2</v>
      </c>
      <c r="L124" s="110" t="n">
        <v>425.02</v>
      </c>
      <c r="M124" s="113" t="n">
        <v>57.2</v>
      </c>
      <c r="N124" s="112" t="n">
        <v>24311.14</v>
      </c>
    </row>
    <row r="125" ht="19.35" customHeight="1">
      <c r="A125" s="105" t="n"/>
      <c r="B125" s="106" t="inlineStr">
        <is>
          <t>2</t>
        </is>
      </c>
      <c r="C125" s="107" t="inlineStr">
        <is>
          <t>ЭМ</t>
        </is>
      </c>
      <c r="D125" s="98" t="n"/>
      <c r="E125" s="98" t="n"/>
      <c r="F125" s="108" t="n"/>
      <c r="G125" s="108" t="n"/>
      <c r="H125" s="108" t="n"/>
      <c r="I125" s="109" t="n"/>
      <c r="J125" s="112" t="n">
        <v>1142.56</v>
      </c>
      <c r="K125" s="111" t="n">
        <v>1.2</v>
      </c>
      <c r="L125" s="112" t="n">
        <v>2413.09</v>
      </c>
      <c r="M125" s="109" t="n"/>
      <c r="N125" s="109" t="n"/>
    </row>
    <row r="126" ht="19.35" customHeight="1">
      <c r="A126" s="105" t="n"/>
      <c r="B126" s="106" t="inlineStr">
        <is>
          <t>3</t>
        </is>
      </c>
      <c r="C126" s="107" t="inlineStr">
        <is>
          <t>в т.ч. ОТм</t>
        </is>
      </c>
      <c r="D126" s="98" t="n"/>
      <c r="E126" s="98" t="n"/>
      <c r="F126" s="108" t="n"/>
      <c r="G126" s="108" t="n"/>
      <c r="H126" s="108" t="n"/>
      <c r="I126" s="109" t="n"/>
      <c r="J126" s="110" t="n">
        <v>199.8</v>
      </c>
      <c r="K126" s="111" t="n">
        <v>1.2</v>
      </c>
      <c r="L126" s="110" t="n">
        <v>421.98</v>
      </c>
      <c r="M126" s="113" t="n">
        <v>57.2</v>
      </c>
      <c r="N126" s="112" t="n">
        <v>24137.26</v>
      </c>
    </row>
    <row r="127" ht="19.35" customHeight="1">
      <c r="A127" s="105" t="n"/>
      <c r="B127" s="114" t="n"/>
      <c r="C127" s="107" t="inlineStr">
        <is>
          <t>ЗТ</t>
        </is>
      </c>
      <c r="D127" s="98" t="n"/>
      <c r="E127" s="98" t="n"/>
      <c r="F127" s="115" t="inlineStr">
        <is>
          <t>чел.-ч</t>
        </is>
      </c>
      <c r="G127" s="113" t="n">
        <v>25.8</v>
      </c>
      <c r="H127" s="111" t="n">
        <v>1.2</v>
      </c>
      <c r="I127" s="128" t="n">
        <v>54.4896</v>
      </c>
      <c r="J127" s="109" t="n"/>
      <c r="K127" s="109" t="n"/>
      <c r="L127" s="109" t="n"/>
      <c r="M127" s="109" t="n"/>
      <c r="N127" s="109" t="n"/>
    </row>
    <row r="128" ht="19.35" customHeight="1">
      <c r="A128" s="105" t="n"/>
      <c r="B128" s="114" t="n"/>
      <c r="C128" s="107" t="inlineStr">
        <is>
          <t>ЗТм</t>
        </is>
      </c>
      <c r="D128" s="98" t="n"/>
      <c r="E128" s="98" t="n"/>
      <c r="F128" s="115" t="inlineStr">
        <is>
          <t>чел.-ч</t>
        </is>
      </c>
      <c r="G128" s="113" t="n">
        <v>14.8</v>
      </c>
      <c r="H128" s="111" t="n">
        <v>1.2</v>
      </c>
      <c r="I128" s="128" t="n">
        <v>31.2576</v>
      </c>
      <c r="J128" s="109" t="n"/>
      <c r="K128" s="109" t="n"/>
      <c r="L128" s="109" t="n"/>
      <c r="M128" s="109" t="n"/>
      <c r="N128" s="109" t="n"/>
    </row>
    <row r="129" ht="19.35" customHeight="1">
      <c r="A129" s="105" t="n"/>
      <c r="B129" s="114" t="n"/>
      <c r="C129" s="107" t="inlineStr">
        <is>
          <t>Итого по расценке</t>
        </is>
      </c>
      <c r="D129" s="98" t="n"/>
      <c r="E129" s="98" t="n"/>
      <c r="F129" s="108" t="n"/>
      <c r="G129" s="117" t="n"/>
      <c r="H129" s="117" t="n"/>
      <c r="I129" s="109" t="n"/>
      <c r="J129" s="112" t="n">
        <v>1343.8</v>
      </c>
      <c r="K129" s="109" t="n"/>
      <c r="L129" s="112" t="n">
        <v>2838.11</v>
      </c>
      <c r="M129" s="109" t="n"/>
      <c r="N129" s="118" t="n"/>
    </row>
    <row r="130" ht="19.35" customHeight="1">
      <c r="A130" s="105" t="n"/>
      <c r="B130" s="119" t="n"/>
      <c r="C130" s="107" t="inlineStr">
        <is>
          <t>ФОТ</t>
        </is>
      </c>
      <c r="D130" s="98" t="n"/>
      <c r="E130" s="98" t="n"/>
      <c r="F130" s="108" t="n"/>
      <c r="G130" s="117" t="n"/>
      <c r="H130" s="117" t="n"/>
      <c r="I130" s="109" t="n"/>
      <c r="J130" s="109" t="n"/>
      <c r="K130" s="109" t="n"/>
      <c r="L130" s="110" t="n">
        <v>847</v>
      </c>
      <c r="M130" s="109" t="n"/>
      <c r="N130" s="112" t="n">
        <v>48448.4</v>
      </c>
    </row>
    <row r="131" ht="42" customHeight="1">
      <c r="A131" s="105" t="n"/>
      <c r="B131" s="120" t="inlineStr">
        <is>
          <t>Пр/812-001.4-1</t>
        </is>
      </c>
      <c r="C131" s="107" t="inlineStr">
        <is>
          <t>НР Земляные работы по другим видам работ (подготовительным, сопутствующим, укрепительным)</t>
        </is>
      </c>
      <c r="D131" s="98" t="n"/>
      <c r="E131" s="98" t="n"/>
      <c r="F131" s="115" t="inlineStr">
        <is>
          <t>%</t>
        </is>
      </c>
      <c r="G131" s="121" t="n">
        <v>89</v>
      </c>
      <c r="H131" s="122" t="n"/>
      <c r="I131" s="121" t="n">
        <v>89</v>
      </c>
      <c r="J131" s="109" t="n"/>
      <c r="K131" s="109" t="n"/>
      <c r="L131" s="110" t="n">
        <v>753.83</v>
      </c>
      <c r="M131" s="109" t="n"/>
      <c r="N131" s="123" t="n">
        <v>43119.08</v>
      </c>
    </row>
    <row r="132" ht="42" customHeight="1">
      <c r="A132" s="105" t="n"/>
      <c r="B132" s="120" t="inlineStr">
        <is>
          <t>Пр/774-001.4</t>
        </is>
      </c>
      <c r="C132" s="107" t="inlineStr">
        <is>
          <t>СП Земляные работы по другим видам работ (подготовительным, сопутствующим, укрепительным)</t>
        </is>
      </c>
      <c r="D132" s="98" t="n"/>
      <c r="E132" s="98" t="n"/>
      <c r="F132" s="115" t="inlineStr">
        <is>
          <t>%</t>
        </is>
      </c>
      <c r="G132" s="121" t="n">
        <v>41</v>
      </c>
      <c r="H132" s="122" t="n"/>
      <c r="I132" s="121" t="n">
        <v>41</v>
      </c>
      <c r="J132" s="109" t="n"/>
      <c r="K132" s="109" t="n"/>
      <c r="L132" s="110" t="n">
        <v>347.27</v>
      </c>
      <c r="M132" s="109" t="n"/>
      <c r="N132" s="112" t="n">
        <v>19863.84</v>
      </c>
    </row>
    <row r="133" ht="19.35" customHeight="1">
      <c r="A133" s="105" t="n"/>
      <c r="B133" s="119" t="n"/>
      <c r="C133" s="97" t="inlineStr">
        <is>
          <t>Всего по позиции</t>
        </is>
      </c>
      <c r="D133" s="98" t="n"/>
      <c r="E133" s="98" t="n"/>
      <c r="F133" s="109" t="n"/>
      <c r="G133" s="117" t="n"/>
      <c r="H133" s="117" t="n"/>
      <c r="I133" s="124" t="n"/>
      <c r="J133" s="124" t="n"/>
      <c r="K133" s="124" t="n"/>
      <c r="L133" s="125" t="n">
        <v>3939.21</v>
      </c>
      <c r="M133" s="124" t="n"/>
      <c r="N133" s="103" t="n"/>
    </row>
    <row r="134" ht="55.35" customHeight="1">
      <c r="A134" s="97" t="inlineStr">
        <is>
          <t>11</t>
        </is>
      </c>
      <c r="B134" s="100" t="inlineStr">
        <is>
          <t>ФЕР01-02-100-08</t>
        </is>
      </c>
      <c r="C134" s="101" t="inlineStr">
        <is>
          <t>При трелевке на каждые последующие 100 м добавлять: к расценке 01-02-100-02</t>
        </is>
      </c>
      <c r="D134" s="98" t="n"/>
      <c r="E134" s="98" t="n"/>
      <c r="F134" s="102" t="inlineStr">
        <is>
          <t>100 шт</t>
        </is>
      </c>
      <c r="G134" s="103" t="n">
        <v>1.76</v>
      </c>
      <c r="H134" s="104" t="n">
        <v>1</v>
      </c>
      <c r="I134" s="126" t="n">
        <v>1.76</v>
      </c>
      <c r="J134" s="103" t="n"/>
      <c r="K134" s="103" t="n"/>
      <c r="L134" s="103" t="n"/>
      <c r="M134" s="103" t="n"/>
      <c r="N134" s="103" t="n"/>
    </row>
    <row r="135" ht="19.35" customHeight="1">
      <c r="A135" s="105" t="n"/>
      <c r="B135" s="106" t="inlineStr">
        <is>
          <t>1</t>
        </is>
      </c>
      <c r="C135" s="107" t="inlineStr">
        <is>
          <t>ОТ</t>
        </is>
      </c>
      <c r="D135" s="98" t="n"/>
      <c r="E135" s="98" t="n"/>
      <c r="F135" s="108" t="n"/>
      <c r="G135" s="108" t="n"/>
      <c r="H135" s="108" t="n"/>
      <c r="I135" s="109" t="n"/>
      <c r="J135" s="110" t="n">
        <v>58.34</v>
      </c>
      <c r="K135" s="111" t="n">
        <v>1.2</v>
      </c>
      <c r="L135" s="110" t="n">
        <v>123.21</v>
      </c>
      <c r="M135" s="113" t="n">
        <v>57.2</v>
      </c>
      <c r="N135" s="112" t="n">
        <v>7047.61</v>
      </c>
    </row>
    <row r="136" ht="19.35" customHeight="1">
      <c r="A136" s="105" t="n"/>
      <c r="B136" s="106" t="inlineStr">
        <is>
          <t>2</t>
        </is>
      </c>
      <c r="C136" s="107" t="inlineStr">
        <is>
          <t>ЭМ</t>
        </is>
      </c>
      <c r="D136" s="98" t="n"/>
      <c r="E136" s="98" t="n"/>
      <c r="F136" s="108" t="n"/>
      <c r="G136" s="108" t="n"/>
      <c r="H136" s="108" t="n"/>
      <c r="I136" s="109" t="n"/>
      <c r="J136" s="110" t="n">
        <v>330.42</v>
      </c>
      <c r="K136" s="111" t="n">
        <v>1.2</v>
      </c>
      <c r="L136" s="110" t="n">
        <v>697.85</v>
      </c>
      <c r="M136" s="109" t="n"/>
      <c r="N136" s="109" t="n"/>
    </row>
    <row r="137" ht="19.35" customHeight="1">
      <c r="A137" s="105" t="n"/>
      <c r="B137" s="106" t="inlineStr">
        <is>
          <t>3</t>
        </is>
      </c>
      <c r="C137" s="107" t="inlineStr">
        <is>
          <t>в т.ч. ОТм</t>
        </is>
      </c>
      <c r="D137" s="98" t="n"/>
      <c r="E137" s="98" t="n"/>
      <c r="F137" s="108" t="n"/>
      <c r="G137" s="108" t="n"/>
      <c r="H137" s="108" t="n"/>
      <c r="I137" s="109" t="n"/>
      <c r="J137" s="110" t="n">
        <v>57.78</v>
      </c>
      <c r="K137" s="111" t="n">
        <v>1.2</v>
      </c>
      <c r="L137" s="110" t="n">
        <v>122.03</v>
      </c>
      <c r="M137" s="113" t="n">
        <v>57.2</v>
      </c>
      <c r="N137" s="112" t="n">
        <v>6980.12</v>
      </c>
    </row>
    <row r="138" ht="19.35" customHeight="1">
      <c r="A138" s="105" t="n"/>
      <c r="B138" s="114" t="n"/>
      <c r="C138" s="107" t="inlineStr">
        <is>
          <t>ЗТ</t>
        </is>
      </c>
      <c r="D138" s="98" t="n"/>
      <c r="E138" s="98" t="n"/>
      <c r="F138" s="115" t="inlineStr">
        <is>
          <t>чел.-ч</t>
        </is>
      </c>
      <c r="G138" s="110" t="n">
        <v>7.48</v>
      </c>
      <c r="H138" s="111" t="n">
        <v>1.2</v>
      </c>
      <c r="I138" s="127" t="n">
        <v>15.79776</v>
      </c>
      <c r="J138" s="109" t="n"/>
      <c r="K138" s="109" t="n"/>
      <c r="L138" s="109" t="n"/>
      <c r="M138" s="109" t="n"/>
      <c r="N138" s="109" t="n"/>
    </row>
    <row r="139" ht="19.35" customHeight="1">
      <c r="A139" s="105" t="n"/>
      <c r="B139" s="114" t="n"/>
      <c r="C139" s="107" t="inlineStr">
        <is>
          <t>ЗТм</t>
        </is>
      </c>
      <c r="D139" s="98" t="n"/>
      <c r="E139" s="98" t="n"/>
      <c r="F139" s="115" t="inlineStr">
        <is>
          <t>чел.-ч</t>
        </is>
      </c>
      <c r="G139" s="110" t="n">
        <v>4.28</v>
      </c>
      <c r="H139" s="111" t="n">
        <v>1.2</v>
      </c>
      <c r="I139" s="127" t="n">
        <v>9.03936</v>
      </c>
      <c r="J139" s="109" t="n"/>
      <c r="K139" s="109" t="n"/>
      <c r="L139" s="109" t="n"/>
      <c r="M139" s="109" t="n"/>
      <c r="N139" s="109" t="n"/>
    </row>
    <row r="140" ht="19.35" customHeight="1">
      <c r="A140" s="105" t="n"/>
      <c r="B140" s="114" t="n"/>
      <c r="C140" s="107" t="inlineStr">
        <is>
          <t>Итого по расценке</t>
        </is>
      </c>
      <c r="D140" s="98" t="n"/>
      <c r="E140" s="98" t="n"/>
      <c r="F140" s="108" t="n"/>
      <c r="G140" s="117" t="n"/>
      <c r="H140" s="117" t="n"/>
      <c r="I140" s="109" t="n"/>
      <c r="J140" s="110" t="n">
        <v>388.76</v>
      </c>
      <c r="K140" s="109" t="n"/>
      <c r="L140" s="110" t="n">
        <v>821.0599999999999</v>
      </c>
      <c r="M140" s="109" t="n"/>
      <c r="N140" s="118" t="n"/>
    </row>
    <row r="141" ht="19.35" customHeight="1">
      <c r="A141" s="105" t="n"/>
      <c r="B141" s="119" t="n"/>
      <c r="C141" s="107" t="inlineStr">
        <is>
          <t>ФОТ</t>
        </is>
      </c>
      <c r="D141" s="98" t="n"/>
      <c r="E141" s="98" t="n"/>
      <c r="F141" s="108" t="n"/>
      <c r="G141" s="117" t="n"/>
      <c r="H141" s="117" t="n"/>
      <c r="I141" s="109" t="n"/>
      <c r="J141" s="109" t="n"/>
      <c r="K141" s="109" t="n"/>
      <c r="L141" s="110" t="n">
        <v>245.24</v>
      </c>
      <c r="M141" s="109" t="n"/>
      <c r="N141" s="112" t="n">
        <v>14027.73</v>
      </c>
    </row>
    <row r="142" ht="42" customHeight="1">
      <c r="A142" s="105" t="n"/>
      <c r="B142" s="120" t="inlineStr">
        <is>
          <t>Пр/812-001.4-1</t>
        </is>
      </c>
      <c r="C142" s="107" t="inlineStr">
        <is>
          <t>НР Земляные работы по другим видам работ (подготовительным, сопутствующим, укрепительным)</t>
        </is>
      </c>
      <c r="D142" s="98" t="n"/>
      <c r="E142" s="98" t="n"/>
      <c r="F142" s="115" t="inlineStr">
        <is>
          <t>%</t>
        </is>
      </c>
      <c r="G142" s="121" t="n">
        <v>89</v>
      </c>
      <c r="H142" s="122" t="n"/>
      <c r="I142" s="121" t="n">
        <v>89</v>
      </c>
      <c r="J142" s="109" t="n"/>
      <c r="K142" s="109" t="n"/>
      <c r="L142" s="110" t="n">
        <v>218.26</v>
      </c>
      <c r="M142" s="109" t="n"/>
      <c r="N142" s="123" t="n">
        <v>12484.68</v>
      </c>
    </row>
    <row r="143" ht="42" customHeight="1">
      <c r="A143" s="105" t="n"/>
      <c r="B143" s="120" t="inlineStr">
        <is>
          <t>Пр/774-001.4</t>
        </is>
      </c>
      <c r="C143" s="107" t="inlineStr">
        <is>
          <t>СП Земляные работы по другим видам работ (подготовительным, сопутствующим, укрепительным)</t>
        </is>
      </c>
      <c r="D143" s="98" t="n"/>
      <c r="E143" s="98" t="n"/>
      <c r="F143" s="115" t="inlineStr">
        <is>
          <t>%</t>
        </is>
      </c>
      <c r="G143" s="121" t="n">
        <v>41</v>
      </c>
      <c r="H143" s="122" t="n"/>
      <c r="I143" s="121" t="n">
        <v>41</v>
      </c>
      <c r="J143" s="109" t="n"/>
      <c r="K143" s="109" t="n"/>
      <c r="L143" s="110" t="n">
        <v>100.55</v>
      </c>
      <c r="M143" s="109" t="n"/>
      <c r="N143" s="112" t="n">
        <v>5751.37</v>
      </c>
    </row>
    <row r="144" ht="19.35" customHeight="1">
      <c r="A144" s="105" t="n"/>
      <c r="B144" s="119" t="n"/>
      <c r="C144" s="97" t="inlineStr">
        <is>
          <t>Всего по позиции</t>
        </is>
      </c>
      <c r="D144" s="98" t="n"/>
      <c r="E144" s="98" t="n"/>
      <c r="F144" s="109" t="n"/>
      <c r="G144" s="117" t="n"/>
      <c r="H144" s="117" t="n"/>
      <c r="I144" s="124" t="n"/>
      <c r="J144" s="124" t="n"/>
      <c r="K144" s="124" t="n"/>
      <c r="L144" s="125" t="n">
        <v>1139.87</v>
      </c>
      <c r="M144" s="124" t="n"/>
      <c r="N144" s="103" t="n"/>
    </row>
    <row r="145" ht="68.65000000000001" customHeight="1">
      <c r="A145" s="97" t="inlineStr">
        <is>
          <t>12</t>
        </is>
      </c>
      <c r="B145" s="100" t="inlineStr">
        <is>
          <t>ФЕР01-02-100-03</t>
        </is>
      </c>
      <c r="C145" s="101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98" t="n"/>
      <c r="E145" s="98" t="n"/>
      <c r="F145" s="102" t="inlineStr">
        <is>
          <t>100 шт</t>
        </is>
      </c>
      <c r="G145" s="103" t="n">
        <v>0.47</v>
      </c>
      <c r="H145" s="104" t="n">
        <v>1</v>
      </c>
      <c r="I145" s="126" t="n">
        <v>0.47</v>
      </c>
      <c r="J145" s="103" t="n"/>
      <c r="K145" s="103" t="n"/>
      <c r="L145" s="103" t="n"/>
      <c r="M145" s="103" t="n"/>
      <c r="N145" s="103" t="n"/>
    </row>
    <row r="146" ht="19.35" customHeight="1">
      <c r="A146" s="105" t="n"/>
      <c r="B146" s="106" t="inlineStr">
        <is>
          <t>1</t>
        </is>
      </c>
      <c r="C146" s="107" t="inlineStr">
        <is>
          <t>ОТ</t>
        </is>
      </c>
      <c r="D146" s="98" t="n"/>
      <c r="E146" s="98" t="n"/>
      <c r="F146" s="108" t="n"/>
      <c r="G146" s="108" t="n"/>
      <c r="H146" s="108" t="n"/>
      <c r="I146" s="109" t="n"/>
      <c r="J146" s="110" t="n">
        <v>326.82</v>
      </c>
      <c r="K146" s="111" t="n">
        <v>1.2</v>
      </c>
      <c r="L146" s="110" t="n">
        <v>184.33</v>
      </c>
      <c r="M146" s="113" t="n">
        <v>57.2</v>
      </c>
      <c r="N146" s="112" t="n">
        <v>10543.68</v>
      </c>
    </row>
    <row r="147" ht="19.35" customHeight="1">
      <c r="A147" s="105" t="n"/>
      <c r="B147" s="106" t="inlineStr">
        <is>
          <t>2</t>
        </is>
      </c>
      <c r="C147" s="107" t="inlineStr">
        <is>
          <t>ЭМ</t>
        </is>
      </c>
      <c r="D147" s="98" t="n"/>
      <c r="E147" s="98" t="n"/>
      <c r="F147" s="108" t="n"/>
      <c r="G147" s="108" t="n"/>
      <c r="H147" s="108" t="n"/>
      <c r="I147" s="109" t="n"/>
      <c r="J147" s="112" t="n">
        <v>1852.8</v>
      </c>
      <c r="K147" s="111" t="n">
        <v>1.2</v>
      </c>
      <c r="L147" s="112" t="n">
        <v>1044.98</v>
      </c>
      <c r="M147" s="109" t="n"/>
      <c r="N147" s="109" t="n"/>
    </row>
    <row r="148" ht="19.35" customHeight="1">
      <c r="A148" s="105" t="n"/>
      <c r="B148" s="106" t="inlineStr">
        <is>
          <t>3</t>
        </is>
      </c>
      <c r="C148" s="107" t="inlineStr">
        <is>
          <t>в т.ч. ОТм</t>
        </is>
      </c>
      <c r="D148" s="98" t="n"/>
      <c r="E148" s="98" t="n"/>
      <c r="F148" s="108" t="n"/>
      <c r="G148" s="108" t="n"/>
      <c r="H148" s="108" t="n"/>
      <c r="I148" s="109" t="n"/>
      <c r="J148" s="110" t="n">
        <v>324</v>
      </c>
      <c r="K148" s="111" t="n">
        <v>1.2</v>
      </c>
      <c r="L148" s="110" t="n">
        <v>182.74</v>
      </c>
      <c r="M148" s="113" t="n">
        <v>57.2</v>
      </c>
      <c r="N148" s="112" t="n">
        <v>10452.73</v>
      </c>
    </row>
    <row r="149" ht="19.35" customHeight="1">
      <c r="A149" s="105" t="n"/>
      <c r="B149" s="114" t="n"/>
      <c r="C149" s="107" t="inlineStr">
        <is>
          <t>ЗТ</t>
        </is>
      </c>
      <c r="D149" s="98" t="n"/>
      <c r="E149" s="98" t="n"/>
      <c r="F149" s="115" t="inlineStr">
        <is>
          <t>чел.-ч</t>
        </is>
      </c>
      <c r="G149" s="113" t="n">
        <v>41.9</v>
      </c>
      <c r="H149" s="111" t="n">
        <v>1.2</v>
      </c>
      <c r="I149" s="128" t="n">
        <v>23.6316</v>
      </c>
      <c r="J149" s="109" t="n"/>
      <c r="K149" s="109" t="n"/>
      <c r="L149" s="109" t="n"/>
      <c r="M149" s="109" t="n"/>
      <c r="N149" s="109" t="n"/>
    </row>
    <row r="150" ht="19.35" customHeight="1">
      <c r="A150" s="105" t="n"/>
      <c r="B150" s="114" t="n"/>
      <c r="C150" s="107" t="inlineStr">
        <is>
          <t>ЗТм</t>
        </is>
      </c>
      <c r="D150" s="98" t="n"/>
      <c r="E150" s="98" t="n"/>
      <c r="F150" s="115" t="inlineStr">
        <is>
          <t>чел.-ч</t>
        </is>
      </c>
      <c r="G150" s="130" t="n">
        <v>24</v>
      </c>
      <c r="H150" s="111" t="n">
        <v>1.2</v>
      </c>
      <c r="I150" s="116" t="n">
        <v>13.536</v>
      </c>
      <c r="J150" s="109" t="n"/>
      <c r="K150" s="109" t="n"/>
      <c r="L150" s="109" t="n"/>
      <c r="M150" s="109" t="n"/>
      <c r="N150" s="109" t="n"/>
    </row>
    <row r="151" ht="19.35" customHeight="1">
      <c r="A151" s="105" t="n"/>
      <c r="B151" s="114" t="n"/>
      <c r="C151" s="107" t="inlineStr">
        <is>
          <t>Итого по расценке</t>
        </is>
      </c>
      <c r="D151" s="98" t="n"/>
      <c r="E151" s="98" t="n"/>
      <c r="F151" s="108" t="n"/>
      <c r="G151" s="117" t="n"/>
      <c r="H151" s="117" t="n"/>
      <c r="I151" s="109" t="n"/>
      <c r="J151" s="112" t="n">
        <v>2179.62</v>
      </c>
      <c r="K151" s="109" t="n"/>
      <c r="L151" s="112" t="n">
        <v>1229.31</v>
      </c>
      <c r="M151" s="109" t="n"/>
      <c r="N151" s="118" t="n"/>
    </row>
    <row r="152" ht="19.35" customHeight="1">
      <c r="A152" s="105" t="n"/>
      <c r="B152" s="119" t="n"/>
      <c r="C152" s="107" t="inlineStr">
        <is>
          <t>ФОТ</t>
        </is>
      </c>
      <c r="D152" s="98" t="n"/>
      <c r="E152" s="98" t="n"/>
      <c r="F152" s="108" t="n"/>
      <c r="G152" s="117" t="n"/>
      <c r="H152" s="117" t="n"/>
      <c r="I152" s="109" t="n"/>
      <c r="J152" s="109" t="n"/>
      <c r="K152" s="109" t="n"/>
      <c r="L152" s="110" t="n">
        <v>367.07</v>
      </c>
      <c r="M152" s="109" t="n"/>
      <c r="N152" s="112" t="n">
        <v>20996.41</v>
      </c>
    </row>
    <row r="153" ht="42" customHeight="1">
      <c r="A153" s="105" t="n"/>
      <c r="B153" s="120" t="inlineStr">
        <is>
          <t>Пр/812-001.4-1</t>
        </is>
      </c>
      <c r="C153" s="107" t="inlineStr">
        <is>
          <t>НР Земляные работы по другим видам работ (подготовительным, сопутствующим, укрепительным)</t>
        </is>
      </c>
      <c r="D153" s="98" t="n"/>
      <c r="E153" s="98" t="n"/>
      <c r="F153" s="115" t="inlineStr">
        <is>
          <t>%</t>
        </is>
      </c>
      <c r="G153" s="121" t="n">
        <v>89</v>
      </c>
      <c r="H153" s="122" t="n"/>
      <c r="I153" s="121" t="n">
        <v>89</v>
      </c>
      <c r="J153" s="109" t="n"/>
      <c r="K153" s="109" t="n"/>
      <c r="L153" s="110" t="n">
        <v>326.69</v>
      </c>
      <c r="M153" s="109" t="n"/>
      <c r="N153" s="123" t="n">
        <v>18686.8</v>
      </c>
    </row>
    <row r="154" ht="42" customHeight="1">
      <c r="A154" s="105" t="n"/>
      <c r="B154" s="120" t="inlineStr">
        <is>
          <t>Пр/774-001.4</t>
        </is>
      </c>
      <c r="C154" s="107" t="inlineStr">
        <is>
          <t>СП Земляные работы по другим видам работ (подготовительным, сопутствующим, укрепительным)</t>
        </is>
      </c>
      <c r="D154" s="98" t="n"/>
      <c r="E154" s="98" t="n"/>
      <c r="F154" s="115" t="inlineStr">
        <is>
          <t>%</t>
        </is>
      </c>
      <c r="G154" s="121" t="n">
        <v>41</v>
      </c>
      <c r="H154" s="122" t="n"/>
      <c r="I154" s="121" t="n">
        <v>41</v>
      </c>
      <c r="J154" s="109" t="n"/>
      <c r="K154" s="109" t="n"/>
      <c r="L154" s="110" t="n">
        <v>150.5</v>
      </c>
      <c r="M154" s="109" t="n"/>
      <c r="N154" s="112" t="n">
        <v>8608.530000000001</v>
      </c>
    </row>
    <row r="155" ht="19.35" customHeight="1">
      <c r="A155" s="105" t="n"/>
      <c r="B155" s="119" t="n"/>
      <c r="C155" s="97" t="inlineStr">
        <is>
          <t>Всего по позиции</t>
        </is>
      </c>
      <c r="D155" s="98" t="n"/>
      <c r="E155" s="98" t="n"/>
      <c r="F155" s="109" t="n"/>
      <c r="G155" s="117" t="n"/>
      <c r="H155" s="117" t="n"/>
      <c r="I155" s="124" t="n"/>
      <c r="J155" s="124" t="n"/>
      <c r="K155" s="124" t="n"/>
      <c r="L155" s="125" t="n">
        <v>1706.5</v>
      </c>
      <c r="M155" s="124" t="n"/>
      <c r="N155" s="103" t="n"/>
    </row>
    <row r="156" ht="55.35" customHeight="1">
      <c r="A156" s="97" t="inlineStr">
        <is>
          <t>13</t>
        </is>
      </c>
      <c r="B156" s="100" t="inlineStr">
        <is>
          <t>ФЕР01-02-100-09</t>
        </is>
      </c>
      <c r="C156" s="101" t="inlineStr">
        <is>
          <t>При трелевке на каждые последующие 100 м добавлять: к расценке 01-02-100-03</t>
        </is>
      </c>
      <c r="D156" s="98" t="n"/>
      <c r="E156" s="98" t="n"/>
      <c r="F156" s="102" t="inlineStr">
        <is>
          <t>100 шт</t>
        </is>
      </c>
      <c r="G156" s="103" t="n">
        <v>0.47</v>
      </c>
      <c r="H156" s="104" t="n">
        <v>1</v>
      </c>
      <c r="I156" s="126" t="n">
        <v>0.47</v>
      </c>
      <c r="J156" s="103" t="n"/>
      <c r="K156" s="103" t="n"/>
      <c r="L156" s="103" t="n"/>
      <c r="M156" s="103" t="n"/>
      <c r="N156" s="103" t="n"/>
    </row>
    <row r="157" ht="19.35" customHeight="1">
      <c r="A157" s="105" t="n"/>
      <c r="B157" s="106" t="inlineStr">
        <is>
          <t>1</t>
        </is>
      </c>
      <c r="C157" s="107" t="inlineStr">
        <is>
          <t>ОТ</t>
        </is>
      </c>
      <c r="D157" s="98" t="n"/>
      <c r="E157" s="98" t="n"/>
      <c r="F157" s="108" t="n"/>
      <c r="G157" s="108" t="n"/>
      <c r="H157" s="108" t="n"/>
      <c r="I157" s="109" t="n"/>
      <c r="J157" s="110" t="n">
        <v>93.59999999999999</v>
      </c>
      <c r="K157" s="111" t="n">
        <v>1.2</v>
      </c>
      <c r="L157" s="110" t="n">
        <v>52.79</v>
      </c>
      <c r="M157" s="113" t="n">
        <v>57.2</v>
      </c>
      <c r="N157" s="112" t="n">
        <v>3019.59</v>
      </c>
    </row>
    <row r="158" ht="19.35" customHeight="1">
      <c r="A158" s="105" t="n"/>
      <c r="B158" s="106" t="inlineStr">
        <is>
          <t>2</t>
        </is>
      </c>
      <c r="C158" s="107" t="inlineStr">
        <is>
          <t>ЭМ</t>
        </is>
      </c>
      <c r="D158" s="98" t="n"/>
      <c r="E158" s="98" t="n"/>
      <c r="F158" s="108" t="n"/>
      <c r="G158" s="108" t="n"/>
      <c r="H158" s="108" t="n"/>
      <c r="I158" s="109" t="n"/>
      <c r="J158" s="110" t="n">
        <v>531.14</v>
      </c>
      <c r="K158" s="111" t="n">
        <v>1.2</v>
      </c>
      <c r="L158" s="110" t="n">
        <v>299.56</v>
      </c>
      <c r="M158" s="109" t="n"/>
      <c r="N158" s="109" t="n"/>
    </row>
    <row r="159" ht="19.35" customHeight="1">
      <c r="A159" s="105" t="n"/>
      <c r="B159" s="106" t="inlineStr">
        <is>
          <t>3</t>
        </is>
      </c>
      <c r="C159" s="107" t="inlineStr">
        <is>
          <t>в т.ч. ОТм</t>
        </is>
      </c>
      <c r="D159" s="98" t="n"/>
      <c r="E159" s="98" t="n"/>
      <c r="F159" s="108" t="n"/>
      <c r="G159" s="108" t="n"/>
      <c r="H159" s="108" t="n"/>
      <c r="I159" s="109" t="n"/>
      <c r="J159" s="110" t="n">
        <v>92.88</v>
      </c>
      <c r="K159" s="111" t="n">
        <v>1.2</v>
      </c>
      <c r="L159" s="110" t="n">
        <v>52.38</v>
      </c>
      <c r="M159" s="113" t="n">
        <v>57.2</v>
      </c>
      <c r="N159" s="112" t="n">
        <v>2996.14</v>
      </c>
    </row>
    <row r="160" ht="19.35" customHeight="1">
      <c r="A160" s="105" t="n"/>
      <c r="B160" s="114" t="n"/>
      <c r="C160" s="107" t="inlineStr">
        <is>
          <t>ЗТ</t>
        </is>
      </c>
      <c r="D160" s="98" t="n"/>
      <c r="E160" s="98" t="n"/>
      <c r="F160" s="115" t="inlineStr">
        <is>
          <t>чел.-ч</t>
        </is>
      </c>
      <c r="G160" s="130" t="n">
        <v>12</v>
      </c>
      <c r="H160" s="111" t="n">
        <v>1.2</v>
      </c>
      <c r="I160" s="116" t="n">
        <v>6.768</v>
      </c>
      <c r="J160" s="109" t="n"/>
      <c r="K160" s="109" t="n"/>
      <c r="L160" s="109" t="n"/>
      <c r="M160" s="109" t="n"/>
      <c r="N160" s="109" t="n"/>
    </row>
    <row r="161" ht="19.35" customHeight="1">
      <c r="A161" s="105" t="n"/>
      <c r="B161" s="114" t="n"/>
      <c r="C161" s="107" t="inlineStr">
        <is>
          <t>ЗТм</t>
        </is>
      </c>
      <c r="D161" s="98" t="n"/>
      <c r="E161" s="98" t="n"/>
      <c r="F161" s="115" t="inlineStr">
        <is>
          <t>чел.-ч</t>
        </is>
      </c>
      <c r="G161" s="110" t="n">
        <v>6.88</v>
      </c>
      <c r="H161" s="111" t="n">
        <v>1.2</v>
      </c>
      <c r="I161" s="127" t="n">
        <v>3.88032</v>
      </c>
      <c r="J161" s="109" t="n"/>
      <c r="K161" s="109" t="n"/>
      <c r="L161" s="109" t="n"/>
      <c r="M161" s="109" t="n"/>
      <c r="N161" s="109" t="n"/>
    </row>
    <row r="162" ht="19.35" customHeight="1">
      <c r="A162" s="105" t="n"/>
      <c r="B162" s="114" t="n"/>
      <c r="C162" s="107" t="inlineStr">
        <is>
          <t>Итого по расценке</t>
        </is>
      </c>
      <c r="D162" s="98" t="n"/>
      <c r="E162" s="98" t="n"/>
      <c r="F162" s="108" t="n"/>
      <c r="G162" s="117" t="n"/>
      <c r="H162" s="117" t="n"/>
      <c r="I162" s="109" t="n"/>
      <c r="J162" s="110" t="n">
        <v>624.74</v>
      </c>
      <c r="K162" s="109" t="n"/>
      <c r="L162" s="110" t="n">
        <v>352.35</v>
      </c>
      <c r="M162" s="109" t="n"/>
      <c r="N162" s="118" t="n"/>
    </row>
    <row r="163" ht="19.35" customHeight="1">
      <c r="A163" s="105" t="n"/>
      <c r="B163" s="119" t="n"/>
      <c r="C163" s="107" t="inlineStr">
        <is>
          <t>ФОТ</t>
        </is>
      </c>
      <c r="D163" s="98" t="n"/>
      <c r="E163" s="98" t="n"/>
      <c r="F163" s="108" t="n"/>
      <c r="G163" s="117" t="n"/>
      <c r="H163" s="117" t="n"/>
      <c r="I163" s="109" t="n"/>
      <c r="J163" s="109" t="n"/>
      <c r="K163" s="109" t="n"/>
      <c r="L163" s="110" t="n">
        <v>105.17</v>
      </c>
      <c r="M163" s="109" t="n"/>
      <c r="N163" s="112" t="n">
        <v>6015.73</v>
      </c>
    </row>
    <row r="164" ht="42" customHeight="1">
      <c r="A164" s="105" t="n"/>
      <c r="B164" s="120" t="inlineStr">
        <is>
          <t>Пр/812-001.4-1</t>
        </is>
      </c>
      <c r="C164" s="107" t="inlineStr">
        <is>
          <t>НР Земляные работы по другим видам работ (подготовительным, сопутствующим, укрепительным)</t>
        </is>
      </c>
      <c r="D164" s="98" t="n"/>
      <c r="E164" s="98" t="n"/>
      <c r="F164" s="115" t="inlineStr">
        <is>
          <t>%</t>
        </is>
      </c>
      <c r="G164" s="121" t="n">
        <v>89</v>
      </c>
      <c r="H164" s="122" t="n"/>
      <c r="I164" s="121" t="n">
        <v>89</v>
      </c>
      <c r="J164" s="109" t="n"/>
      <c r="K164" s="109" t="n"/>
      <c r="L164" s="110" t="n">
        <v>93.59999999999999</v>
      </c>
      <c r="M164" s="109" t="n"/>
      <c r="N164" s="123" t="n">
        <v>5354</v>
      </c>
    </row>
    <row r="165" ht="42" customHeight="1">
      <c r="A165" s="105" t="n"/>
      <c r="B165" s="120" t="inlineStr">
        <is>
          <t>Пр/774-001.4</t>
        </is>
      </c>
      <c r="C165" s="107" t="inlineStr">
        <is>
          <t>СП Земляные работы по другим видам работ (подготовительным, сопутствующим, укрепительным)</t>
        </is>
      </c>
      <c r="D165" s="98" t="n"/>
      <c r="E165" s="98" t="n"/>
      <c r="F165" s="115" t="inlineStr">
        <is>
          <t>%</t>
        </is>
      </c>
      <c r="G165" s="121" t="n">
        <v>41</v>
      </c>
      <c r="H165" s="122" t="n"/>
      <c r="I165" s="121" t="n">
        <v>41</v>
      </c>
      <c r="J165" s="109" t="n"/>
      <c r="K165" s="109" t="n"/>
      <c r="L165" s="110" t="n">
        <v>43.12</v>
      </c>
      <c r="M165" s="109" t="n"/>
      <c r="N165" s="112" t="n">
        <v>2466.45</v>
      </c>
    </row>
    <row r="166" ht="19.35" customHeight="1">
      <c r="A166" s="105" t="n"/>
      <c r="B166" s="119" t="n"/>
      <c r="C166" s="97" t="inlineStr">
        <is>
          <t>Всего по позиции</t>
        </is>
      </c>
      <c r="D166" s="98" t="n"/>
      <c r="E166" s="98" t="n"/>
      <c r="F166" s="109" t="n"/>
      <c r="G166" s="117" t="n"/>
      <c r="H166" s="117" t="n"/>
      <c r="I166" s="124" t="n"/>
      <c r="J166" s="124" t="n"/>
      <c r="K166" s="124" t="n"/>
      <c r="L166" s="126" t="n">
        <v>489.07</v>
      </c>
      <c r="M166" s="124" t="n"/>
      <c r="N166" s="103" t="n"/>
    </row>
    <row r="167" ht="19.35" customHeight="1">
      <c r="A167" s="131" t="n"/>
      <c r="B167" s="131" t="n"/>
      <c r="C167" s="51" t="inlineStr">
        <is>
          <t>Итого по разделу 1. Вырубка просеки</t>
        </is>
      </c>
      <c r="L167" s="132" t="n">
        <v>34807.23</v>
      </c>
      <c r="M167" s="131" t="n"/>
      <c r="N167" s="133" t="n"/>
    </row>
    <row r="168" ht="19.35" customHeight="1">
      <c r="A168" s="134" t="n"/>
      <c r="B168" s="135" t="n"/>
      <c r="C168" s="136" t="inlineStr">
        <is>
          <t>Итого прямые затраты по разделу</t>
        </is>
      </c>
      <c r="L168" s="137" t="n">
        <v>19132.23</v>
      </c>
      <c r="M168" s="138" t="n"/>
      <c r="N168" s="137" t="n">
        <v>749094.21</v>
      </c>
    </row>
    <row r="169" ht="19.35" customHeight="1">
      <c r="A169" s="134" t="n"/>
      <c r="B169" s="135" t="n"/>
      <c r="C169" s="136" t="inlineStr">
        <is>
          <t>в том числе</t>
        </is>
      </c>
      <c r="L169" s="137" t="n"/>
      <c r="M169" s="138" t="n"/>
      <c r="N169" s="137" t="n"/>
    </row>
    <row r="170" ht="19.35" customHeight="1">
      <c r="A170" s="134" t="n"/>
      <c r="B170" s="135" t="n"/>
      <c r="C170" s="136" t="inlineStr">
        <is>
          <t>- оплата труда (ОТ)</t>
        </is>
      </c>
      <c r="L170" s="137" t="n">
        <v>10558.37</v>
      </c>
      <c r="M170" s="138" t="n"/>
      <c r="N170" s="137" t="n">
        <v>603938.76</v>
      </c>
    </row>
    <row r="171" ht="19.35" customHeight="1">
      <c r="A171" s="134" t="n"/>
      <c r="B171" s="135" t="n"/>
      <c r="C171" s="136" t="inlineStr">
        <is>
          <t>- эксплуатация машин и механизмов</t>
        </is>
      </c>
      <c r="L171" s="137" t="n">
        <v>8573.860000000001</v>
      </c>
      <c r="M171" s="138" t="n"/>
      <c r="N171" s="137" t="n">
        <v>145155.45</v>
      </c>
    </row>
    <row r="172" ht="19.35" customHeight="1">
      <c r="A172" s="134" t="n"/>
      <c r="B172" s="139" t="n"/>
      <c r="C172" s="140" t="inlineStr">
        <is>
          <t>в том числе</t>
        </is>
      </c>
      <c r="L172" s="137" t="n"/>
      <c r="M172" s="138" t="n"/>
      <c r="N172" s="137" t="n"/>
    </row>
    <row r="173" ht="19.35" customHeight="1">
      <c r="A173" s="134" t="n"/>
      <c r="B173" s="139" t="n"/>
      <c r="C173" s="140" t="inlineStr">
        <is>
          <t>эксплуатация машин и механизмов без учета доплат к оплате труда машинистов</t>
        </is>
      </c>
      <c r="L173" s="137" t="n">
        <v>8573.860000000001</v>
      </c>
      <c r="M173" s="138" t="n"/>
      <c r="N173" s="137" t="n">
        <v>145155.45</v>
      </c>
    </row>
    <row r="174" ht="19.35" customHeight="1">
      <c r="A174" s="134" t="n"/>
      <c r="B174" s="139" t="n"/>
      <c r="C174" s="140" t="inlineStr">
        <is>
          <t>в том числе</t>
        </is>
      </c>
      <c r="L174" s="137" t="n"/>
      <c r="M174" s="138" t="n"/>
      <c r="N174" s="137" t="n"/>
    </row>
    <row r="175" ht="19.35" customHeight="1">
      <c r="A175" s="134" t="n"/>
      <c r="B175" s="139" t="n"/>
      <c r="C175" s="140" t="inlineStr">
        <is>
          <t>оплата труда машинистов (ОТм)</t>
        </is>
      </c>
      <c r="L175" s="137" t="n">
        <v>1499.34</v>
      </c>
      <c r="M175" s="138" t="n"/>
      <c r="N175" s="137" t="n">
        <v>85762.25999999999</v>
      </c>
    </row>
    <row r="176" ht="19.35" customHeight="1">
      <c r="A176" s="134" t="n"/>
      <c r="B176" s="135" t="n"/>
      <c r="C176" s="136" t="inlineStr">
        <is>
          <t>Итого ФОТ (справочно)</t>
        </is>
      </c>
      <c r="L176" s="137" t="n">
        <v>12057.71</v>
      </c>
      <c r="M176" s="138" t="n"/>
      <c r="N176" s="137" t="n">
        <v>689701.02</v>
      </c>
    </row>
    <row r="177" ht="19.35" customHeight="1">
      <c r="A177" s="134" t="n"/>
      <c r="B177" s="135" t="n"/>
      <c r="C177" s="136" t="inlineStr">
        <is>
          <t>Итого накладные расходы</t>
        </is>
      </c>
      <c r="L177" s="137" t="n">
        <v>10731.34</v>
      </c>
      <c r="M177" s="138" t="n"/>
      <c r="N177" s="137" t="n">
        <v>613833.91</v>
      </c>
    </row>
    <row r="178" ht="19.35" customHeight="1">
      <c r="A178" s="134" t="n"/>
      <c r="B178" s="135" t="n"/>
      <c r="C178" s="136" t="inlineStr">
        <is>
          <t>Итого сметная прибыль</t>
        </is>
      </c>
      <c r="L178" s="137" t="n">
        <v>4943.66</v>
      </c>
      <c r="M178" s="138" t="n"/>
      <c r="N178" s="137" t="n">
        <v>282777.41</v>
      </c>
    </row>
    <row r="179" ht="19.35" customHeight="1">
      <c r="A179" s="134" t="n"/>
      <c r="B179" s="141" t="n"/>
      <c r="C179" s="142" t="inlineStr">
        <is>
          <t>Итого по разделу</t>
        </is>
      </c>
      <c r="L179" s="132" t="n">
        <v>34807.23</v>
      </c>
      <c r="M179" s="143" t="n"/>
      <c r="N179" s="132" t="n">
        <v>1645705.53</v>
      </c>
    </row>
    <row r="180" ht="19.35" customHeight="1">
      <c r="A180" s="134" t="n"/>
      <c r="B180" s="139" t="n"/>
      <c r="C180" s="140" t="inlineStr">
        <is>
          <t>Справочно</t>
        </is>
      </c>
      <c r="L180" s="137" t="n"/>
      <c r="M180" s="138" t="n"/>
      <c r="N180" s="137" t="n"/>
    </row>
    <row r="181" ht="19.35" customHeight="1">
      <c r="A181" s="134" t="n"/>
      <c r="B181" s="135" t="n"/>
      <c r="C181" s="140" t="inlineStr">
        <is>
          <t>затраты труда рабочих</t>
        </is>
      </c>
      <c r="I181" s="144" t="n">
        <v>1248.66096</v>
      </c>
      <c r="J181" s="145" t="n"/>
      <c r="K181" s="145" t="n"/>
      <c r="L181" s="138" t="n"/>
      <c r="M181" s="138" t="n"/>
      <c r="N181" s="138" t="n"/>
    </row>
    <row r="182" ht="19.35" customHeight="1">
      <c r="A182" s="134" t="n"/>
      <c r="B182" s="135" t="n"/>
      <c r="C182" s="140" t="inlineStr">
        <is>
          <t>затраты труда машинистов</t>
        </is>
      </c>
      <c r="I182" s="144" t="n">
        <v>111.06036</v>
      </c>
      <c r="J182" s="145" t="n"/>
      <c r="K182" s="145" t="n"/>
      <c r="L182" s="138" t="n"/>
      <c r="M182" s="138" t="n"/>
      <c r="N182" s="138" t="n"/>
    </row>
    <row r="183" ht="19.35" customHeight="1">
      <c r="A183" s="146" t="n"/>
      <c r="B183" s="147" t="n"/>
      <c r="C183" s="148" t="inlineStr">
        <is>
          <t>ВСЕГО по смете</t>
        </is>
      </c>
      <c r="D183" s="149" t="n"/>
      <c r="E183" s="149" t="n"/>
      <c r="F183" s="150" t="n"/>
      <c r="G183" s="150" t="n"/>
      <c r="H183" s="150" t="n"/>
      <c r="I183" s="150" t="n"/>
      <c r="J183" s="150" t="n"/>
      <c r="K183" s="150" t="n"/>
      <c r="L183" s="151" t="n"/>
      <c r="M183" s="150" t="n"/>
      <c r="N183" s="152" t="n"/>
    </row>
    <row r="184" ht="19.35" customHeight="1">
      <c r="A184" s="134" t="n"/>
      <c r="B184" s="141" t="n"/>
      <c r="C184" s="142" t="inlineStr">
        <is>
          <t>Итого по всем разделам</t>
        </is>
      </c>
      <c r="L184" s="132" t="n">
        <v>34807.23</v>
      </c>
      <c r="M184" s="133" t="n"/>
      <c r="N184" s="132" t="n"/>
    </row>
    <row r="185" ht="19.35" customHeight="1">
      <c r="A185" s="134" t="n"/>
      <c r="B185" s="135" t="n"/>
      <c r="C185" s="136" t="inlineStr">
        <is>
          <t>ВСЕГО строительные работы</t>
        </is>
      </c>
      <c r="L185" s="137" t="n">
        <v>34807.23</v>
      </c>
      <c r="M185" s="138" t="n"/>
      <c r="N185" s="137" t="n">
        <v>1645705.53</v>
      </c>
    </row>
    <row r="186" ht="19.35" customHeight="1">
      <c r="A186" s="134" t="n"/>
      <c r="B186" s="139" t="n"/>
      <c r="C186" s="140" t="inlineStr">
        <is>
          <t>в том числе</t>
        </is>
      </c>
      <c r="L186" s="137" t="n"/>
      <c r="M186" s="138" t="n"/>
      <c r="N186" s="137" t="n"/>
    </row>
    <row r="187" ht="19.35" customHeight="1">
      <c r="A187" s="134" t="n"/>
      <c r="B187" s="139" t="n"/>
      <c r="C187" s="140" t="inlineStr">
        <is>
          <t>всего прямые затраты</t>
        </is>
      </c>
      <c r="L187" s="137" t="n">
        <v>19132.23</v>
      </c>
      <c r="M187" s="138" t="n"/>
      <c r="N187" s="137" t="n">
        <v>749094.21</v>
      </c>
    </row>
    <row r="188" ht="19.35" customHeight="1">
      <c r="A188" s="134" t="n"/>
      <c r="B188" s="139" t="n"/>
      <c r="C188" s="140" t="inlineStr">
        <is>
          <t>в том числе</t>
        </is>
      </c>
      <c r="L188" s="137" t="n"/>
      <c r="M188" s="138" t="n"/>
      <c r="N188" s="137" t="n"/>
    </row>
    <row r="189" ht="19.35" customHeight="1">
      <c r="A189" s="134" t="n"/>
      <c r="B189" s="139" t="n"/>
      <c r="C189" s="140" t="inlineStr">
        <is>
          <t>- оплата труда (ОТ)</t>
        </is>
      </c>
      <c r="L189" s="137" t="n">
        <v>10558.37</v>
      </c>
      <c r="M189" s="138" t="n"/>
      <c r="N189" s="137" t="n">
        <v>603938.76</v>
      </c>
    </row>
    <row r="190" ht="19.35" customHeight="1">
      <c r="A190" s="134" t="n"/>
      <c r="B190" s="139" t="n"/>
      <c r="C190" s="140" t="inlineStr">
        <is>
          <t>- эксплуатация машин и механизмов</t>
        </is>
      </c>
      <c r="L190" s="137" t="n">
        <v>8573.860000000001</v>
      </c>
      <c r="M190" s="138" t="n"/>
      <c r="N190" s="137" t="n">
        <v>145155.45</v>
      </c>
    </row>
    <row r="191" ht="19.35" customHeight="1">
      <c r="A191" s="134" t="n"/>
      <c r="B191" s="139" t="n"/>
      <c r="C191" s="140" t="inlineStr">
        <is>
          <t>в т.ч. эксплуатация машин и механизмов без учета доплат к оплате труда машинистов</t>
        </is>
      </c>
      <c r="L191" s="137" t="n">
        <v>8573.860000000001</v>
      </c>
      <c r="M191" s="138" t="n"/>
      <c r="N191" s="137" t="n">
        <v>145155.45</v>
      </c>
    </row>
    <row r="192" ht="19.35" customHeight="1">
      <c r="A192" s="134" t="n"/>
      <c r="B192" s="139" t="n"/>
      <c r="C192" s="140" t="inlineStr">
        <is>
          <t>- в т.ч. оплата труда машинистов (ОТм)</t>
        </is>
      </c>
      <c r="L192" s="137" t="n">
        <v>1499.34</v>
      </c>
      <c r="M192" s="138" t="n"/>
      <c r="N192" s="137" t="n">
        <v>85762.25999999999</v>
      </c>
    </row>
    <row r="193" ht="19.35" customHeight="1">
      <c r="A193" s="134" t="n"/>
      <c r="B193" s="139" t="n"/>
      <c r="C193" s="140" t="inlineStr">
        <is>
          <t>всего ФОТ (справочно)</t>
        </is>
      </c>
      <c r="L193" s="137" t="n">
        <v>12057.71</v>
      </c>
      <c r="M193" s="138" t="n"/>
      <c r="N193" s="137" t="n">
        <v>689701.02</v>
      </c>
    </row>
    <row r="194" ht="19.35" customHeight="1">
      <c r="A194" s="134" t="n"/>
      <c r="B194" s="139" t="n"/>
      <c r="C194" s="140" t="inlineStr">
        <is>
          <t>всего накладные расходы</t>
        </is>
      </c>
      <c r="L194" s="137" t="n">
        <v>10731.34</v>
      </c>
      <c r="M194" s="138" t="n"/>
      <c r="N194" s="137" t="n">
        <v>613833.91</v>
      </c>
    </row>
    <row r="195" ht="19.35" customHeight="1">
      <c r="A195" s="134" t="n"/>
      <c r="B195" s="139" t="n"/>
      <c r="C195" s="140" t="inlineStr">
        <is>
          <t>всего сметная прибыль</t>
        </is>
      </c>
      <c r="L195" s="137" t="n">
        <v>4943.66</v>
      </c>
      <c r="M195" s="138" t="n"/>
      <c r="N195" s="137" t="n">
        <v>282777.41</v>
      </c>
    </row>
    <row r="196" ht="19.35" customHeight="1">
      <c r="A196" s="134" t="n"/>
      <c r="B196" s="141" t="n"/>
      <c r="C196" s="142" t="inlineStr">
        <is>
          <t>ВСЕГО по смете</t>
        </is>
      </c>
      <c r="L196" s="132" t="n">
        <v>34807.23</v>
      </c>
      <c r="M196" s="133" t="n"/>
      <c r="N196" s="132" t="n">
        <v>1645705.53</v>
      </c>
    </row>
    <row r="197" ht="19.35" customHeight="1">
      <c r="A197" s="134" t="n"/>
      <c r="B197" s="139" t="n"/>
      <c r="C197" s="140" t="inlineStr">
        <is>
          <t>Всего прямые затраты</t>
        </is>
      </c>
      <c r="L197" s="137" t="n">
        <v>19132.23</v>
      </c>
      <c r="M197" s="138" t="n"/>
      <c r="N197" s="137" t="n">
        <v>749094.21</v>
      </c>
    </row>
    <row r="198" ht="19.35" customHeight="1">
      <c r="A198" s="134" t="n"/>
      <c r="B198" s="139" t="n"/>
      <c r="C198" s="140" t="inlineStr">
        <is>
          <t>в том числе</t>
        </is>
      </c>
      <c r="L198" s="137" t="n"/>
      <c r="M198" s="138" t="n"/>
      <c r="N198" s="137" t="n"/>
    </row>
    <row r="199" ht="19.35" customHeight="1">
      <c r="A199" s="134" t="n"/>
      <c r="B199" s="139" t="n"/>
      <c r="C199" s="140" t="inlineStr">
        <is>
          <t>- оплата труда рабочих (ОТ)</t>
        </is>
      </c>
      <c r="L199" s="137" t="n">
        <v>10558.37</v>
      </c>
      <c r="M199" s="138" t="n"/>
      <c r="N199" s="137" t="n">
        <v>603938.76</v>
      </c>
    </row>
    <row r="200" ht="19.35" customHeight="1">
      <c r="A200" s="134" t="n"/>
      <c r="B200" s="139" t="n"/>
      <c r="C200" s="140" t="inlineStr">
        <is>
          <t>- эксплуатация машин и механизмов</t>
        </is>
      </c>
      <c r="L200" s="137" t="n">
        <v>8573.860000000001</v>
      </c>
      <c r="M200" s="138" t="n"/>
      <c r="N200" s="137" t="n">
        <v>145155.45</v>
      </c>
    </row>
    <row r="201" ht="19.35" customHeight="1">
      <c r="A201" s="134" t="n"/>
      <c r="B201" s="139" t="n"/>
      <c r="C201" s="140" t="inlineStr">
        <is>
          <t>в т.ч. эксплуатация машин и механизмов без учета доплат к оплате труда машинистов</t>
        </is>
      </c>
      <c r="L201" s="137" t="n">
        <v>8573.860000000001</v>
      </c>
      <c r="M201" s="138" t="n"/>
      <c r="N201" s="137" t="n">
        <v>145155.45</v>
      </c>
    </row>
    <row r="202" ht="19.35" customHeight="1">
      <c r="A202" s="134" t="n"/>
      <c r="B202" s="139" t="n"/>
      <c r="C202" s="140" t="inlineStr">
        <is>
          <t>- в т.ч. оплата труда машинистов (ОТм)</t>
        </is>
      </c>
      <c r="L202" s="137" t="n">
        <v>1499.34</v>
      </c>
      <c r="M202" s="138" t="n"/>
      <c r="N202" s="137" t="n">
        <v>85762.25999999999</v>
      </c>
    </row>
    <row r="203" ht="19.35" customHeight="1">
      <c r="A203" s="134" t="n"/>
      <c r="B203" s="139" t="n"/>
      <c r="C203" s="140" t="inlineStr">
        <is>
          <t>Всего ФОТ (справочно)</t>
        </is>
      </c>
      <c r="L203" s="137" t="n">
        <v>12057.71</v>
      </c>
      <c r="M203" s="138" t="n"/>
      <c r="N203" s="137" t="n">
        <v>689701.02</v>
      </c>
    </row>
    <row r="204" ht="19.35" customHeight="1">
      <c r="A204" s="134" t="n"/>
      <c r="B204" s="139" t="n"/>
      <c r="C204" s="140" t="inlineStr">
        <is>
          <t>Всего накладные расходы</t>
        </is>
      </c>
      <c r="L204" s="137" t="n">
        <v>10731.34</v>
      </c>
      <c r="M204" s="138" t="n"/>
      <c r="N204" s="137" t="n">
        <v>613833.91</v>
      </c>
    </row>
    <row r="205" ht="19.35" customHeight="1">
      <c r="A205" s="134" t="n"/>
      <c r="B205" s="139" t="n"/>
      <c r="C205" s="140" t="inlineStr">
        <is>
          <t>Всего сметная прибыль</t>
        </is>
      </c>
      <c r="L205" s="137" t="n">
        <v>4943.66</v>
      </c>
      <c r="M205" s="138" t="n"/>
      <c r="N205" s="137" t="n">
        <v>282777.41</v>
      </c>
    </row>
    <row r="206" ht="19.35" customHeight="1">
      <c r="A206" s="134" t="n"/>
      <c r="B206" s="139" t="n"/>
      <c r="C206" s="140" t="inlineStr">
        <is>
          <t>Справочно</t>
        </is>
      </c>
      <c r="L206" s="137" t="n"/>
      <c r="M206" s="138" t="n"/>
      <c r="N206" s="137" t="n"/>
    </row>
    <row r="207" ht="19.35" customHeight="1">
      <c r="A207" s="134" t="n"/>
      <c r="B207" s="135" t="n"/>
      <c r="C207" s="140" t="inlineStr">
        <is>
          <t>затраты труда рабочих</t>
        </is>
      </c>
      <c r="I207" s="144" t="n">
        <v>1248.66096</v>
      </c>
      <c r="J207" s="145" t="n"/>
      <c r="K207" s="145" t="n"/>
      <c r="L207" s="138" t="n"/>
      <c r="M207" s="138" t="n"/>
      <c r="N207" s="138" t="n"/>
    </row>
    <row r="208" ht="19.35" customHeight="1">
      <c r="A208" s="134" t="n"/>
      <c r="B208" s="135" t="n"/>
      <c r="C208" s="140" t="inlineStr">
        <is>
          <t>затраты труда машинистов</t>
        </is>
      </c>
      <c r="I208" s="144" t="n">
        <v>111.06036</v>
      </c>
      <c r="J208" s="145" t="n"/>
      <c r="K208" s="145" t="n"/>
      <c r="L208" s="138" t="n"/>
      <c r="M208" s="138" t="n"/>
      <c r="N208" s="138" t="n"/>
    </row>
    <row r="209" ht="19.35" customHeight="1">
      <c r="A209" s="134" t="n"/>
      <c r="B209" s="153" t="n"/>
      <c r="C209" s="153" t="n"/>
      <c r="D209" s="51" t="n"/>
      <c r="E209" s="51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</row>
    <row r="210" ht="19.35" customHeight="1">
      <c r="A210" s="154" t="inlineStr">
        <is>
          <t>Составил: ______________________________________/  Григорова И. А. /</t>
        </is>
      </c>
    </row>
    <row r="211" ht="19.35" customHeight="1">
      <c r="A211" s="154" t="n"/>
      <c r="B211" s="154" t="n"/>
      <c r="C211" s="155" t="inlineStr">
        <is>
          <t>должность, подпись (инициалы, фамилия)</t>
        </is>
      </c>
      <c r="G211" s="156" t="n"/>
      <c r="H211" s="156" t="n"/>
      <c r="I211" s="156" t="n"/>
      <c r="J211" s="154" t="n"/>
      <c r="K211" s="154" t="n"/>
      <c r="L211" s="154" t="n"/>
      <c r="M211" s="154" t="n"/>
      <c r="N211" s="154" t="n"/>
    </row>
    <row r="212" ht="19.35" customHeight="1">
      <c r="A212" s="154" t="inlineStr">
        <is>
          <t>Проверил: ______________________________________ /  Черкасов А. В. /</t>
        </is>
      </c>
    </row>
    <row r="213" ht="19.35" customHeight="1">
      <c r="A213" s="4" t="n"/>
      <c r="B213" s="4" t="n"/>
      <c r="C213" s="155" t="inlineStr">
        <is>
          <t>должность, подпись (инициалы, фамилия)</t>
        </is>
      </c>
      <c r="G213" s="156" t="n"/>
      <c r="H213" s="156" t="n"/>
      <c r="I213" s="156" t="n"/>
      <c r="J213" s="4" t="n"/>
      <c r="K213" s="4" t="n"/>
      <c r="L213" s="4" t="n"/>
      <c r="M213" s="4" t="n"/>
      <c r="N213" s="4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H15:N15"/>
    <mergeCell ref="C51:E51"/>
    <mergeCell ref="C95:E9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277777777778" right="0.196527777777778" top="0.550694444444445" bottom="0.590277777777778" header="0.196527777777778" footer="0.196527777777778"/>
  <pageSetup orientation="portrait" paperSize="9" scale="68" fitToHeight="10000" fitToWidth="1" pageOrder="downThenOver" blackAndWhite="0" draft="0" horizontalDpi="300" verticalDpi="300" copies="1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" customWidth="1" min="1" max="1"/>
    <col width="13.56" customWidth="1" min="2" max="2"/>
    <col width="25.56" customWidth="1" min="3" max="3"/>
    <col width="11.28" customWidth="1" min="4" max="4"/>
    <col width="2.13" customWidth="1" min="5" max="5"/>
    <col width="9.140000000000001" customWidth="1" min="6" max="6"/>
    <col width="8.140000000000001" customWidth="1" min="7" max="7"/>
    <col width="7.56" customWidth="1" min="8" max="8"/>
    <col width="10.28" customWidth="1" min="9" max="9"/>
    <col width="9.699999999999999" customWidth="1" min="10" max="10"/>
    <col width="7.56" customWidth="1" min="11" max="11"/>
    <col width="10.56" customWidth="1" min="12" max="12"/>
    <col width="9.85" customWidth="1" min="13" max="13"/>
    <col width="10.99" customWidth="1" min="14" max="14"/>
  </cols>
  <sheetData>
    <row r="1" ht="19.35" customHeight="1">
      <c r="A1" s="52" t="n"/>
      <c r="B1" s="52" t="n"/>
      <c r="C1" s="52" t="n"/>
      <c r="D1" s="4" t="n"/>
      <c r="E1" s="4" t="n"/>
      <c r="F1" s="53" t="inlineStr">
        <is>
          <t>Приложение № 2</t>
        </is>
      </c>
    </row>
    <row r="2" ht="19.35" customHeight="1">
      <c r="A2" s="54" t="n"/>
      <c r="B2" s="54" t="n"/>
      <c r="C2" s="54" t="n"/>
      <c r="D2" s="4" t="n"/>
      <c r="E2" s="4" t="n"/>
      <c r="F2" s="5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54" t="n"/>
      <c r="B3" s="54" t="n"/>
      <c r="C3" s="54" t="n"/>
      <c r="D3" s="4" t="n"/>
      <c r="E3" s="4" t="n"/>
      <c r="F3" s="5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5" t="n"/>
      <c r="B4" s="56" t="n"/>
      <c r="C4" s="56" t="n"/>
      <c r="D4" s="4" t="n"/>
      <c r="E4" s="4" t="n"/>
      <c r="F4" s="5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5" t="n"/>
      <c r="B5" s="56" t="n"/>
      <c r="C5" s="56" t="n"/>
      <c r="D5" s="4" t="n"/>
      <c r="E5" s="4" t="n"/>
      <c r="F5" s="5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5" t="n"/>
      <c r="B6" s="56" t="n"/>
      <c r="C6" s="56" t="n"/>
      <c r="D6" s="4" t="n"/>
      <c r="E6" s="4" t="n"/>
      <c r="F6" s="5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5" t="n"/>
      <c r="B7" s="56" t="n"/>
      <c r="C7" s="56" t="n"/>
      <c r="D7" s="4" t="n"/>
      <c r="E7" s="4" t="n"/>
      <c r="F7" s="53" t="n"/>
      <c r="G7" s="53" t="n"/>
      <c r="H7" s="53" t="n"/>
      <c r="I7" s="53" t="n"/>
      <c r="J7" s="53" t="n"/>
      <c r="K7" s="53" t="n"/>
      <c r="L7" s="53" t="n"/>
      <c r="M7" s="53" t="n"/>
      <c r="N7" s="53" t="n"/>
    </row>
    <row r="8" hidden="1" ht="19.35" customHeight="1">
      <c r="A8" s="58" t="n"/>
      <c r="D8" s="4" t="n"/>
      <c r="E8" s="4" t="n"/>
      <c r="F8" s="53" t="n"/>
      <c r="G8" s="53" t="n"/>
      <c r="H8" s="53" t="n"/>
      <c r="I8" s="53" t="n"/>
      <c r="J8" s="3" t="n"/>
    </row>
    <row r="9" hidden="1" ht="19.5" customHeight="1">
      <c r="A9" s="58" t="n"/>
      <c r="D9" s="4" t="n"/>
      <c r="E9" s="4" t="n"/>
      <c r="F9" s="53" t="n"/>
      <c r="G9" s="53" t="n"/>
      <c r="H9" s="53" t="n"/>
      <c r="I9" s="53" t="n"/>
      <c r="J9" s="3" t="n"/>
    </row>
    <row r="10" hidden="1" ht="19.35" customHeight="1">
      <c r="A10" s="58" t="n"/>
      <c r="D10" s="4" t="n"/>
      <c r="E10" s="4" t="n"/>
      <c r="F10" s="53" t="n"/>
      <c r="G10" s="53" t="n"/>
      <c r="H10" s="53" t="n"/>
      <c r="I10" s="53" t="n"/>
      <c r="J10" s="3" t="n"/>
    </row>
    <row r="11" hidden="1" ht="19.5" customHeight="1">
      <c r="A11" s="58" t="n"/>
      <c r="D11" s="4" t="n"/>
      <c r="E11" s="4" t="n"/>
      <c r="F11" s="53" t="n"/>
      <c r="G11" s="53" t="n"/>
      <c r="H11" s="53" t="n"/>
      <c r="I11" s="53" t="n"/>
      <c r="J11" s="3" t="n"/>
    </row>
    <row r="12" hidden="1" ht="19.35" customHeight="1">
      <c r="A12" s="5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6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61" t="inlineStr">
        <is>
          <t>ПК Госстройсмета-3</t>
        </is>
      </c>
      <c r="I13" s="62" t="n"/>
      <c r="J13" s="62" t="n"/>
      <c r="K13" s="62" t="n"/>
      <c r="L13" s="62" t="n"/>
      <c r="M13" s="62" t="n"/>
      <c r="N13" s="62" t="n"/>
    </row>
    <row r="14" ht="28.7" customHeight="1">
      <c r="A14" s="6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6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62" t="n"/>
      <c r="J14" s="62" t="n"/>
      <c r="K14" s="62" t="n"/>
      <c r="L14" s="62" t="n"/>
      <c r="M14" s="62" t="n"/>
      <c r="N14" s="6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6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65" t="n"/>
      <c r="J15" s="65" t="n"/>
      <c r="K15" s="65" t="n"/>
      <c r="L15" s="65" t="n"/>
      <c r="M15" s="65" t="n"/>
      <c r="N15" s="6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64" t="inlineStr">
        <is>
          <t>Письмо Минстрой России от 30.12.2025 № 81879-ИФ/09, I квартал 2026; Прочие объекты; Еврейская автономная область</t>
        </is>
      </c>
      <c r="I16" s="65" t="n"/>
      <c r="J16" s="65" t="n"/>
      <c r="K16" s="65" t="n"/>
      <c r="L16" s="65" t="n"/>
      <c r="M16" s="65" t="n"/>
      <c r="N16" s="6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64" t="n"/>
      <c r="I17" s="65" t="n"/>
      <c r="J17" s="65" t="n"/>
      <c r="K17" s="65" t="n"/>
      <c r="L17" s="65" t="n"/>
      <c r="M17" s="65" t="n"/>
      <c r="N17" s="65" t="n"/>
    </row>
    <row r="18" ht="21" customHeight="1">
      <c r="A18" s="6" t="inlineStr">
        <is>
          <t>Наименование субъекта Российской Федерации</t>
        </is>
      </c>
      <c r="H18" s="64" t="inlineStr">
        <is>
          <t>Еврейская автономная область</t>
        </is>
      </c>
      <c r="I18" s="65" t="n"/>
      <c r="J18" s="65" t="n"/>
      <c r="K18" s="65" t="n"/>
      <c r="L18" s="65" t="n"/>
      <c r="M18" s="65" t="n"/>
      <c r="N18" s="65" t="n"/>
    </row>
    <row r="19" ht="21" customHeight="1">
      <c r="A19" s="6" t="inlineStr">
        <is>
          <t>Наименование зоны субъекта Российской Федерации</t>
        </is>
      </c>
      <c r="H19" s="64" t="n"/>
      <c r="I19" s="65" t="n"/>
      <c r="J19" s="65" t="n"/>
      <c r="K19" s="65" t="n"/>
      <c r="L19" s="65" t="n"/>
      <c r="M19" s="65" t="n"/>
      <c r="N19" s="65" t="n"/>
    </row>
    <row r="20" ht="24" customHeight="1">
      <c r="A20" s="39" t="inlineStr">
        <is>
          <t>Расширение просеки ВЛ 220-500 кВ</t>
        </is>
      </c>
      <c r="B20" s="62" t="n"/>
      <c r="C20" s="62" t="n"/>
      <c r="D20" s="62" t="n"/>
      <c r="E20" s="62" t="n"/>
      <c r="F20" s="62" t="n"/>
      <c r="G20" s="62" t="n"/>
      <c r="H20" s="62" t="n"/>
      <c r="I20" s="62" t="n"/>
      <c r="J20" s="62" t="n"/>
      <c r="K20" s="62" t="n"/>
      <c r="L20" s="62" t="n"/>
      <c r="M20" s="62" t="n"/>
      <c r="N20" s="62" t="n"/>
    </row>
    <row r="21" ht="19.35" customHeight="1">
      <c r="A21" s="66" t="inlineStr">
        <is>
          <t>(наименование стройки)</t>
        </is>
      </c>
    </row>
    <row r="22" ht="19.35" customHeight="1">
      <c r="A22" s="39" t="inlineStr">
        <is>
          <t>35 ВЛ220 Архара-Облучье с отпайкой на ПС Тарманчука</t>
        </is>
      </c>
      <c r="B22" s="62" t="n"/>
      <c r="C22" s="62" t="n"/>
      <c r="D22" s="62" t="n"/>
      <c r="E22" s="62" t="n"/>
      <c r="F22" s="62" t="n"/>
      <c r="G22" s="62" t="n"/>
      <c r="H22" s="62" t="n"/>
      <c r="I22" s="62" t="n"/>
      <c r="J22" s="62" t="n"/>
      <c r="K22" s="62" t="n"/>
      <c r="L22" s="62" t="n"/>
      <c r="M22" s="62" t="n"/>
      <c r="N22" s="62" t="n"/>
    </row>
    <row r="23" ht="19.35" customHeight="1">
      <c r="A23" s="67" t="inlineStr">
        <is>
          <t>(наименование объекта капитального строительства)</t>
        </is>
      </c>
      <c r="B23" s="68" t="n"/>
      <c r="C23" s="68" t="n"/>
      <c r="D23" s="68" t="n"/>
      <c r="E23" s="68" t="n"/>
      <c r="F23" s="68" t="n"/>
      <c r="G23" s="68" t="n"/>
      <c r="H23" s="68" t="n"/>
      <c r="I23" s="68" t="n"/>
      <c r="J23" s="68" t="n"/>
      <c r="K23" s="68" t="n"/>
      <c r="L23" s="68" t="n"/>
      <c r="M23" s="68" t="n"/>
      <c r="N23" s="68" t="n"/>
    </row>
    <row r="24" ht="19.35" customHeight="1">
      <c r="A24" s="69" t="inlineStr">
        <is>
          <t>ЛОКАЛЬНЫЙ СМЕТНЫЙ РАСЧЕТ (СМЕТА) № 02-35_2-02</t>
        </is>
      </c>
    </row>
    <row r="25" ht="19.35" customHeight="1">
      <c r="A25" s="39" t="inlineStr">
        <is>
          <t>35 ВЛ220 Архара-Облучье с отпайкой на ПС Тарманчука. ЕАО Облученский район</t>
        </is>
      </c>
      <c r="B25" s="62" t="n"/>
      <c r="C25" s="62" t="n"/>
      <c r="D25" s="62" t="n"/>
      <c r="E25" s="62" t="n"/>
      <c r="F25" s="62" t="n"/>
      <c r="G25" s="62" t="n"/>
      <c r="H25" s="62" t="n"/>
      <c r="I25" s="62" t="n"/>
      <c r="J25" s="62" t="n"/>
      <c r="K25" s="62" t="n"/>
      <c r="L25" s="62" t="n"/>
      <c r="M25" s="62" t="n"/>
      <c r="N25" s="62" t="n"/>
    </row>
    <row r="26" ht="19.35" customHeight="1">
      <c r="A26" s="67" t="inlineStr">
        <is>
          <t>(наименование работ и затрат)</t>
        </is>
      </c>
      <c r="B26" s="68" t="n"/>
      <c r="C26" s="68" t="n"/>
      <c r="D26" s="68" t="n"/>
      <c r="E26" s="68" t="n"/>
      <c r="F26" s="68" t="n"/>
      <c r="G26" s="68" t="n"/>
      <c r="H26" s="68" t="n"/>
      <c r="I26" s="68" t="n"/>
      <c r="J26" s="68" t="n"/>
      <c r="K26" s="68" t="n"/>
      <c r="L26" s="68" t="n"/>
      <c r="M26" s="68" t="n"/>
      <c r="N26" s="68" t="n"/>
    </row>
    <row r="27" ht="18" customHeight="1">
      <c r="A27" s="63" t="inlineStr">
        <is>
          <t xml:space="preserve">Составлен </t>
        </is>
      </c>
      <c r="B27" s="70" t="n"/>
      <c r="C27" s="71" t="inlineStr">
        <is>
          <t>Базисно-индексным</t>
        </is>
      </c>
      <c r="D27" s="62" t="n"/>
      <c r="E27" s="72" t="n"/>
      <c r="F27" s="63" t="inlineStr">
        <is>
          <t>методом</t>
        </is>
      </c>
      <c r="G27" s="70" t="n"/>
      <c r="H27" s="70" t="n"/>
      <c r="I27" s="70" t="n"/>
      <c r="J27" s="70" t="n"/>
      <c r="K27" s="70" t="n"/>
      <c r="L27" s="70" t="n"/>
      <c r="M27" s="70" t="n"/>
      <c r="N27" s="70" t="n"/>
    </row>
    <row r="28" ht="18" customHeight="1">
      <c r="A28" s="6" t="inlineStr">
        <is>
          <t xml:space="preserve">Основание: </t>
        </is>
      </c>
      <c r="C28" s="73" t="inlineStr">
        <is>
          <t>Ф.579959-19.35-РД</t>
        </is>
      </c>
      <c r="D28" s="62" t="n"/>
      <c r="E28" s="62" t="n"/>
      <c r="F28" s="62" t="n"/>
      <c r="G28" s="6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67" t="inlineStr">
        <is>
          <t>(проектная и (или) иная техническая документация)</t>
        </is>
      </c>
      <c r="D29" s="68" t="n"/>
      <c r="E29" s="68" t="n"/>
      <c r="F29" s="68" t="n"/>
      <c r="G29" s="68" t="n"/>
      <c r="H29" s="66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74" t="n"/>
      <c r="C31" s="6" t="n"/>
      <c r="D31" s="6" t="n"/>
      <c r="E31" s="6" t="n"/>
      <c r="F31" s="6" t="n"/>
      <c r="G31" s="6" t="n"/>
      <c r="H31" s="6" t="n"/>
      <c r="I31" s="6" t="n"/>
      <c r="J31" s="63" t="n"/>
      <c r="K31" s="75" t="inlineStr">
        <is>
          <t>Средства на оплату труда рабочих</t>
        </is>
      </c>
      <c r="L31" s="76" t="n">
        <v>68.01000000000001</v>
      </c>
      <c r="M31" s="74" t="n">
        <v>1.19</v>
      </c>
      <c r="N31" s="77" t="inlineStr">
        <is>
          <t>тыс. руб.</t>
        </is>
      </c>
    </row>
    <row r="32" ht="22.5" customHeight="1">
      <c r="A32" s="78" t="inlineStr">
        <is>
          <t>Сметная стоимость</t>
        </is>
      </c>
      <c r="C32" s="79" t="n"/>
      <c r="D32" s="80" t="n">
        <v>156.42</v>
      </c>
      <c r="E32" s="81" t="inlineStr">
        <is>
          <t>(</t>
        </is>
      </c>
      <c r="F32" s="80" t="n">
        <v>2.73</v>
      </c>
      <c r="G32" s="82" t="inlineStr">
        <is>
          <t>) тыс. руб.</t>
        </is>
      </c>
      <c r="H32" s="77" t="n"/>
      <c r="I32" s="6" t="n"/>
      <c r="J32" s="6" t="n"/>
      <c r="K32" s="75" t="inlineStr">
        <is>
          <t>Нормативные затраты труда рабочих</t>
        </is>
      </c>
      <c r="L32" s="83" t="n">
        <v>141.88</v>
      </c>
      <c r="M32" s="65" t="n"/>
      <c r="N32" s="6" t="inlineStr">
        <is>
          <t>чел. ч.</t>
        </is>
      </c>
    </row>
    <row r="33" ht="21.75" customHeight="1">
      <c r="A33" s="54" t="n"/>
      <c r="B33" s="10" t="inlineStr">
        <is>
          <t>в том числе:</t>
        </is>
      </c>
      <c r="C33" s="54" t="n"/>
      <c r="D33" s="54" t="n"/>
      <c r="E33" s="54" t="n"/>
      <c r="F33" s="54" t="n"/>
      <c r="G33" s="54" t="n"/>
      <c r="H33" s="54" t="n"/>
      <c r="I33" s="54" t="n"/>
      <c r="J33" s="54" t="n"/>
      <c r="K33" s="75" t="inlineStr">
        <is>
          <t>Нормативные затраты труда машинистов</t>
        </is>
      </c>
      <c r="L33" s="83" t="n"/>
      <c r="M33" s="65" t="n"/>
      <c r="N33" s="6" t="inlineStr">
        <is>
          <t>чел. ч.</t>
        </is>
      </c>
    </row>
    <row r="34" ht="19.35" customHeight="1">
      <c r="A34" s="84" t="n"/>
      <c r="B34" s="85" t="inlineStr">
        <is>
          <t>строительных работ</t>
        </is>
      </c>
      <c r="C34" s="86" t="n"/>
      <c r="D34" s="87" t="n">
        <v>156.42</v>
      </c>
      <c r="E34" s="81" t="inlineStr">
        <is>
          <t>(</t>
        </is>
      </c>
      <c r="F34" s="87" t="n">
        <v>2.73</v>
      </c>
      <c r="G34" s="77" t="inlineStr">
        <is>
          <t>) тыс. руб.</t>
        </is>
      </c>
      <c r="H34" s="77" t="n"/>
      <c r="I34" s="84" t="n"/>
      <c r="J34" s="84" t="n"/>
      <c r="K34" s="4" t="n"/>
      <c r="L34" s="3" t="n"/>
      <c r="N34" s="4" t="n"/>
    </row>
    <row r="35" ht="19.35" customHeight="1">
      <c r="A35" s="84" t="n"/>
      <c r="B35" s="85" t="inlineStr">
        <is>
          <t>монтажных работ</t>
        </is>
      </c>
      <c r="C35" s="86" t="n"/>
      <c r="D35" s="87" t="n">
        <v>0</v>
      </c>
      <c r="E35" s="81" t="inlineStr">
        <is>
          <t>(</t>
        </is>
      </c>
      <c r="F35" s="87" t="n">
        <v>0</v>
      </c>
      <c r="G35" s="77" t="inlineStr">
        <is>
          <t>) тыс. руб.</t>
        </is>
      </c>
      <c r="H35" s="77" t="n"/>
      <c r="I35" s="84" t="n"/>
      <c r="J35" s="84" t="n"/>
      <c r="K35" s="4" t="n"/>
      <c r="L35" s="3" t="n"/>
      <c r="N35" s="4" t="n"/>
    </row>
    <row r="36" ht="19.35" customHeight="1">
      <c r="A36" s="84" t="n"/>
      <c r="B36" s="85" t="inlineStr">
        <is>
          <t>оборудования</t>
        </is>
      </c>
      <c r="C36" s="86" t="n"/>
      <c r="D36" s="87" t="n">
        <v>0</v>
      </c>
      <c r="E36" s="81" t="inlineStr">
        <is>
          <t>(</t>
        </is>
      </c>
      <c r="F36" s="87" t="n">
        <v>0</v>
      </c>
      <c r="G36" s="77" t="inlineStr">
        <is>
          <t>) тыс. руб.</t>
        </is>
      </c>
      <c r="H36" s="77" t="n"/>
      <c r="I36" s="84" t="n"/>
      <c r="J36" s="84" t="n"/>
      <c r="K36" s="4" t="n"/>
      <c r="L36" s="4" t="n"/>
      <c r="M36" s="4" t="n"/>
      <c r="N36" s="4" t="n"/>
    </row>
    <row r="37" ht="19.35" customHeight="1">
      <c r="A37" s="84" t="n"/>
      <c r="B37" s="85" t="inlineStr">
        <is>
          <t>прочих затрат</t>
        </is>
      </c>
      <c r="C37" s="86" t="n"/>
      <c r="D37" s="87" t="n">
        <v>0</v>
      </c>
      <c r="E37" s="81" t="inlineStr">
        <is>
          <t>(</t>
        </is>
      </c>
      <c r="F37" s="87" t="n">
        <v>0</v>
      </c>
      <c r="G37" s="77" t="inlineStr">
        <is>
          <t>) тыс. руб.</t>
        </is>
      </c>
      <c r="H37" s="77" t="n"/>
      <c r="I37" s="84" t="n"/>
      <c r="J37" s="84" t="n"/>
      <c r="K37" s="4" t="n"/>
      <c r="L37" s="3" t="n"/>
      <c r="N37" s="4" t="n"/>
    </row>
    <row r="38" ht="19.35" customHeight="1">
      <c r="A38" s="84" t="n"/>
      <c r="B38" s="84" t="n"/>
      <c r="C38" s="84" t="n"/>
      <c r="D38" s="84" t="n"/>
      <c r="E38" s="84" t="n"/>
      <c r="F38" s="84" t="n"/>
      <c r="G38" s="84" t="n"/>
      <c r="H38" s="84" t="n"/>
      <c r="I38" s="84" t="n"/>
      <c r="J38" s="84" t="n"/>
      <c r="K38" s="84" t="n"/>
      <c r="L38" s="84" t="n"/>
      <c r="M38" s="84" t="n"/>
      <c r="N38" s="84" t="n"/>
    </row>
    <row r="39" ht="55.35" customHeight="1">
      <c r="A39" s="14" t="inlineStr">
        <is>
          <t>№ п.п.</t>
        </is>
      </c>
      <c r="B39" s="88" t="inlineStr">
        <is>
          <t>Обоснование</t>
        </is>
      </c>
      <c r="C39" s="14" t="inlineStr">
        <is>
          <t>Наименование работ и затрат</t>
        </is>
      </c>
      <c r="D39" s="68" t="n"/>
      <c r="E39" s="89" t="n"/>
      <c r="F39" s="14" t="inlineStr">
        <is>
          <t>Единица измерения</t>
        </is>
      </c>
      <c r="G39" s="90" t="inlineStr">
        <is>
          <t>Количество</t>
        </is>
      </c>
      <c r="H39" s="68" t="n"/>
      <c r="I39" s="89" t="n"/>
      <c r="J39" s="90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68" t="n"/>
      <c r="L39" s="89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91" t="n"/>
      <c r="B40" s="91" t="n"/>
      <c r="C40" s="92" t="n"/>
      <c r="D40" s="62" t="n"/>
      <c r="E40" s="93" t="n"/>
      <c r="F40" s="91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91" t="n"/>
      <c r="N40" s="91" t="n"/>
    </row>
    <row r="41" ht="19.35" customHeight="1">
      <c r="A41" s="94" t="n">
        <v>1</v>
      </c>
      <c r="B41" s="95" t="n">
        <v>2</v>
      </c>
      <c r="C41" s="14" t="n">
        <v>3</v>
      </c>
      <c r="D41" s="65" t="n"/>
      <c r="E41" s="96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94" t="n">
        <v>12</v>
      </c>
    </row>
    <row r="42" ht="19.35" customHeight="1">
      <c r="A42" s="97" t="inlineStr">
        <is>
          <t>Раздел 1. Вырубка просеки</t>
        </is>
      </c>
      <c r="B42" s="98" t="n"/>
      <c r="C42" s="98" t="n"/>
      <c r="D42" s="98" t="n"/>
      <c r="E42" s="98" t="n"/>
      <c r="F42" s="98" t="n"/>
      <c r="G42" s="98" t="n"/>
      <c r="H42" s="98" t="n"/>
      <c r="I42" s="98" t="n"/>
      <c r="J42" s="98" t="n"/>
      <c r="K42" s="98" t="n"/>
      <c r="L42" s="98" t="n"/>
      <c r="M42" s="98" t="n"/>
      <c r="N42" s="98" t="n"/>
    </row>
    <row r="43" ht="19.35" customHeight="1">
      <c r="A43" s="99" t="inlineStr">
        <is>
          <t>Пролет 330-341,360-366,410-415</t>
        </is>
      </c>
      <c r="B43" s="65" t="n"/>
      <c r="C43" s="65" t="n"/>
      <c r="D43" s="65" t="n"/>
      <c r="E43" s="65" t="n"/>
      <c r="F43" s="65" t="n"/>
      <c r="G43" s="65" t="n"/>
      <c r="H43" s="65" t="n"/>
      <c r="I43" s="65" t="n"/>
      <c r="J43" s="65" t="n"/>
      <c r="K43" s="65" t="n"/>
      <c r="L43" s="65" t="n"/>
      <c r="M43" s="65" t="n"/>
      <c r="N43" s="96" t="n"/>
    </row>
    <row r="44" ht="42" customHeight="1">
      <c r="A44" s="97" t="inlineStr">
        <is>
          <t>1</t>
        </is>
      </c>
      <c r="B44" s="100" t="inlineStr">
        <is>
          <t>ФЕР01-02-101-02</t>
        </is>
      </c>
      <c r="C44" s="101" t="inlineStr">
        <is>
          <t>Разделка древесины мягких пород, полученной от валки леса, диаметр стволов: до 16 см</t>
        </is>
      </c>
      <c r="D44" s="98" t="n"/>
      <c r="E44" s="98" t="n"/>
      <c r="F44" s="102" t="inlineStr">
        <is>
          <t>100 деревьев</t>
        </is>
      </c>
      <c r="G44" s="103" t="n">
        <v>4.01</v>
      </c>
      <c r="H44" s="104" t="n">
        <v>1</v>
      </c>
      <c r="I44" s="126" t="n">
        <v>4.01</v>
      </c>
      <c r="J44" s="103" t="n"/>
      <c r="K44" s="103" t="n"/>
      <c r="L44" s="103" t="n"/>
      <c r="M44" s="103" t="n"/>
      <c r="N44" s="103" t="n"/>
    </row>
    <row r="45" ht="24.6" customHeight="1">
      <c r="A45" s="105" t="n"/>
      <c r="B45" s="106" t="inlineStr">
        <is>
          <t>Прил.1.12 п.3.213</t>
        </is>
      </c>
      <c r="C45" s="107" t="inlineStr">
        <is>
          <t>Разделка древесины без заготовки дров ОЗП=0,8; ЭМ=0,7; ЗПМ=0,7; ТЗ=0,8; ТЗМ=0,7</t>
        </is>
      </c>
      <c r="D45" s="98" t="n"/>
      <c r="E45" s="98" t="n"/>
      <c r="F45" s="98" t="n"/>
      <c r="G45" s="98" t="n"/>
      <c r="H45" s="98" t="n"/>
      <c r="I45" s="98" t="n"/>
      <c r="J45" s="98" t="n"/>
      <c r="K45" s="98" t="n"/>
      <c r="L45" s="98" t="n"/>
      <c r="M45" s="98" t="n"/>
      <c r="N45" s="98" t="n"/>
    </row>
    <row r="46" ht="19.35" customHeight="1">
      <c r="A46" s="105" t="n"/>
      <c r="B46" s="106" t="inlineStr">
        <is>
          <t>1</t>
        </is>
      </c>
      <c r="C46" s="107" t="inlineStr">
        <is>
          <t>ОТ</t>
        </is>
      </c>
      <c r="D46" s="98" t="n"/>
      <c r="E46" s="98" t="n"/>
      <c r="F46" s="108" t="n"/>
      <c r="G46" s="108" t="n"/>
      <c r="H46" s="108" t="n"/>
      <c r="I46" s="109" t="n"/>
      <c r="J46" s="110" t="n">
        <v>112.29</v>
      </c>
      <c r="K46" s="157" t="n">
        <v>0.96</v>
      </c>
      <c r="L46" s="110" t="n">
        <v>432.27</v>
      </c>
      <c r="M46" s="113" t="n">
        <v>57.2</v>
      </c>
      <c r="N46" s="112" t="n">
        <v>24725.84</v>
      </c>
    </row>
    <row r="47" ht="19.35" customHeight="1">
      <c r="A47" s="105" t="n"/>
      <c r="B47" s="114" t="n"/>
      <c r="C47" s="107" t="inlineStr">
        <is>
          <t>ЗТ</t>
        </is>
      </c>
      <c r="D47" s="98" t="n"/>
      <c r="E47" s="98" t="n"/>
      <c r="F47" s="115" t="inlineStr">
        <is>
          <t>чел.-ч</t>
        </is>
      </c>
      <c r="G47" s="113" t="n">
        <v>13.4</v>
      </c>
      <c r="H47" s="157" t="n">
        <v>0.96</v>
      </c>
      <c r="I47" s="127" t="n">
        <v>51.58464</v>
      </c>
      <c r="J47" s="109" t="n"/>
      <c r="K47" s="109" t="n"/>
      <c r="L47" s="109" t="n"/>
      <c r="M47" s="109" t="n"/>
      <c r="N47" s="109" t="n"/>
    </row>
    <row r="48" ht="19.35" customHeight="1">
      <c r="A48" s="105" t="n"/>
      <c r="B48" s="114" t="n"/>
      <c r="C48" s="107" t="inlineStr">
        <is>
          <t>Итого по расценке</t>
        </is>
      </c>
      <c r="D48" s="98" t="n"/>
      <c r="E48" s="98" t="n"/>
      <c r="F48" s="108" t="n"/>
      <c r="G48" s="117" t="n"/>
      <c r="H48" s="117" t="n"/>
      <c r="I48" s="109" t="n"/>
      <c r="J48" s="110" t="n">
        <v>112.29</v>
      </c>
      <c r="K48" s="109" t="n"/>
      <c r="L48" s="110" t="n">
        <v>432.27</v>
      </c>
      <c r="M48" s="109" t="n"/>
      <c r="N48" s="118" t="n"/>
    </row>
    <row r="49" ht="19.35" customHeight="1">
      <c r="A49" s="105" t="n"/>
      <c r="B49" s="119" t="n"/>
      <c r="C49" s="107" t="inlineStr">
        <is>
          <t>ФОТ</t>
        </is>
      </c>
      <c r="D49" s="98" t="n"/>
      <c r="E49" s="98" t="n"/>
      <c r="F49" s="108" t="n"/>
      <c r="G49" s="117" t="n"/>
      <c r="H49" s="117" t="n"/>
      <c r="I49" s="109" t="n"/>
      <c r="J49" s="109" t="n"/>
      <c r="K49" s="109" t="n"/>
      <c r="L49" s="110" t="n">
        <v>432.27</v>
      </c>
      <c r="M49" s="109" t="n"/>
      <c r="N49" s="112" t="n">
        <v>24725.84</v>
      </c>
    </row>
    <row r="50" ht="42" customHeight="1">
      <c r="A50" s="105" t="n"/>
      <c r="B50" s="120" t="inlineStr">
        <is>
          <t>Пр/812-001.4-1</t>
        </is>
      </c>
      <c r="C50" s="107" t="inlineStr">
        <is>
          <t>НР Земляные работы по другим видам работ (подготовительным, сопутствующим, укрепительным)</t>
        </is>
      </c>
      <c r="D50" s="98" t="n"/>
      <c r="E50" s="98" t="n"/>
      <c r="F50" s="115" t="inlineStr">
        <is>
          <t>%</t>
        </is>
      </c>
      <c r="G50" s="121" t="n">
        <v>89</v>
      </c>
      <c r="H50" s="122" t="n"/>
      <c r="I50" s="121" t="n">
        <v>89</v>
      </c>
      <c r="J50" s="109" t="n"/>
      <c r="K50" s="109" t="n"/>
      <c r="L50" s="110" t="n">
        <v>384.72</v>
      </c>
      <c r="M50" s="109" t="n"/>
      <c r="N50" s="123" t="n">
        <v>22006</v>
      </c>
    </row>
    <row r="51" ht="42" customHeight="1">
      <c r="A51" s="105" t="n"/>
      <c r="B51" s="120" t="inlineStr">
        <is>
          <t>Пр/774-001.4</t>
        </is>
      </c>
      <c r="C51" s="107" t="inlineStr">
        <is>
          <t>СП Земляные работы по другим видам работ (подготовительным, сопутствующим, укрепительным)</t>
        </is>
      </c>
      <c r="D51" s="98" t="n"/>
      <c r="E51" s="98" t="n"/>
      <c r="F51" s="115" t="inlineStr">
        <is>
          <t>%</t>
        </is>
      </c>
      <c r="G51" s="121" t="n">
        <v>41</v>
      </c>
      <c r="H51" s="122" t="n"/>
      <c r="I51" s="121" t="n">
        <v>41</v>
      </c>
      <c r="J51" s="109" t="n"/>
      <c r="K51" s="109" t="n"/>
      <c r="L51" s="110" t="n">
        <v>177.23</v>
      </c>
      <c r="M51" s="109" t="n"/>
      <c r="N51" s="112" t="n">
        <v>10137.59</v>
      </c>
    </row>
    <row r="52" ht="19.35" customHeight="1">
      <c r="A52" s="105" t="n"/>
      <c r="B52" s="119" t="n"/>
      <c r="C52" s="97" t="inlineStr">
        <is>
          <t>Всего по позиции</t>
        </is>
      </c>
      <c r="D52" s="98" t="n"/>
      <c r="E52" s="98" t="n"/>
      <c r="F52" s="109" t="n"/>
      <c r="G52" s="117" t="n"/>
      <c r="H52" s="117" t="n"/>
      <c r="I52" s="124" t="n"/>
      <c r="J52" s="124" t="n"/>
      <c r="K52" s="124" t="n"/>
      <c r="L52" s="126" t="n">
        <v>994.22</v>
      </c>
      <c r="M52" s="124" t="n"/>
      <c r="N52" s="103" t="n"/>
    </row>
    <row r="53" ht="42" customHeight="1">
      <c r="A53" s="97" t="inlineStr">
        <is>
          <t>2</t>
        </is>
      </c>
      <c r="B53" s="100" t="inlineStr">
        <is>
          <t>ФЕР01-02-101-05</t>
        </is>
      </c>
      <c r="C53" s="101" t="inlineStr">
        <is>
          <t>Разделка древесины мягких пород, полученной от валки леса, диаметр стволов: до 28 см</t>
        </is>
      </c>
      <c r="D53" s="98" t="n"/>
      <c r="E53" s="98" t="n"/>
      <c r="F53" s="102" t="inlineStr">
        <is>
          <t>100 деревьев</t>
        </is>
      </c>
      <c r="G53" s="103" t="n">
        <v>1.72</v>
      </c>
      <c r="H53" s="104" t="n">
        <v>1</v>
      </c>
      <c r="I53" s="126" t="n">
        <v>1.72</v>
      </c>
      <c r="J53" s="103" t="n"/>
      <c r="K53" s="103" t="n"/>
      <c r="L53" s="103" t="n"/>
      <c r="M53" s="103" t="n"/>
      <c r="N53" s="103" t="n"/>
    </row>
    <row r="54" ht="24.6" customHeight="1">
      <c r="A54" s="105" t="n"/>
      <c r="B54" s="106" t="inlineStr">
        <is>
          <t>Прил.1.12 п.3.213</t>
        </is>
      </c>
      <c r="C54" s="107" t="inlineStr">
        <is>
          <t>Разделка древесины без заготовки дров ОЗП=0,8; ЭМ=0,7; ЗПМ=0,7; ТЗ=0,8; ТЗМ=0,7</t>
        </is>
      </c>
      <c r="D54" s="98" t="n"/>
      <c r="E54" s="98" t="n"/>
      <c r="F54" s="98" t="n"/>
      <c r="G54" s="98" t="n"/>
      <c r="H54" s="98" t="n"/>
      <c r="I54" s="98" t="n"/>
      <c r="J54" s="98" t="n"/>
      <c r="K54" s="98" t="n"/>
      <c r="L54" s="98" t="n"/>
      <c r="M54" s="98" t="n"/>
      <c r="N54" s="98" t="n"/>
    </row>
    <row r="55" ht="19.35" customHeight="1">
      <c r="A55" s="105" t="n"/>
      <c r="B55" s="106" t="inlineStr">
        <is>
          <t>1</t>
        </is>
      </c>
      <c r="C55" s="107" t="inlineStr">
        <is>
          <t>ОТ</t>
        </is>
      </c>
      <c r="D55" s="98" t="n"/>
      <c r="E55" s="98" t="n"/>
      <c r="F55" s="108" t="n"/>
      <c r="G55" s="108" t="n"/>
      <c r="H55" s="108" t="n"/>
      <c r="I55" s="109" t="n"/>
      <c r="J55" s="110" t="n">
        <v>323.47</v>
      </c>
      <c r="K55" s="157" t="n">
        <v>0.96</v>
      </c>
      <c r="L55" s="110" t="n">
        <v>534.11</v>
      </c>
      <c r="M55" s="113" t="n">
        <v>57.2</v>
      </c>
      <c r="N55" s="112" t="n">
        <v>30551.09</v>
      </c>
    </row>
    <row r="56" ht="19.35" customHeight="1">
      <c r="A56" s="105" t="n"/>
      <c r="B56" s="114" t="n"/>
      <c r="C56" s="107" t="inlineStr">
        <is>
          <t>ЗТ</t>
        </is>
      </c>
      <c r="D56" s="98" t="n"/>
      <c r="E56" s="98" t="n"/>
      <c r="F56" s="115" t="inlineStr">
        <is>
          <t>чел.-ч</t>
        </is>
      </c>
      <c r="G56" s="113" t="n">
        <v>38.6</v>
      </c>
      <c r="H56" s="157" t="n">
        <v>0.96</v>
      </c>
      <c r="I56" s="127" t="n">
        <v>63.73632</v>
      </c>
      <c r="J56" s="109" t="n"/>
      <c r="K56" s="109" t="n"/>
      <c r="L56" s="109" t="n"/>
      <c r="M56" s="109" t="n"/>
      <c r="N56" s="109" t="n"/>
    </row>
    <row r="57" ht="19.35" customHeight="1">
      <c r="A57" s="105" t="n"/>
      <c r="B57" s="114" t="n"/>
      <c r="C57" s="107" t="inlineStr">
        <is>
          <t>Итого по расценке</t>
        </is>
      </c>
      <c r="D57" s="98" t="n"/>
      <c r="E57" s="98" t="n"/>
      <c r="F57" s="108" t="n"/>
      <c r="G57" s="117" t="n"/>
      <c r="H57" s="117" t="n"/>
      <c r="I57" s="109" t="n"/>
      <c r="J57" s="110" t="n">
        <v>323.47</v>
      </c>
      <c r="K57" s="109" t="n"/>
      <c r="L57" s="110" t="n">
        <v>534.11</v>
      </c>
      <c r="M57" s="109" t="n"/>
      <c r="N57" s="118" t="n"/>
    </row>
    <row r="58" ht="19.35" customHeight="1">
      <c r="A58" s="105" t="n"/>
      <c r="B58" s="119" t="n"/>
      <c r="C58" s="107" t="inlineStr">
        <is>
          <t>ФОТ</t>
        </is>
      </c>
      <c r="D58" s="98" t="n"/>
      <c r="E58" s="98" t="n"/>
      <c r="F58" s="108" t="n"/>
      <c r="G58" s="117" t="n"/>
      <c r="H58" s="117" t="n"/>
      <c r="I58" s="109" t="n"/>
      <c r="J58" s="109" t="n"/>
      <c r="K58" s="109" t="n"/>
      <c r="L58" s="110" t="n">
        <v>534.11</v>
      </c>
      <c r="M58" s="109" t="n"/>
      <c r="N58" s="112" t="n">
        <v>30551.09</v>
      </c>
    </row>
    <row r="59" ht="42" customHeight="1">
      <c r="A59" s="105" t="n"/>
      <c r="B59" s="120" t="inlineStr">
        <is>
          <t>Пр/812-001.4-1</t>
        </is>
      </c>
      <c r="C59" s="107" t="inlineStr">
        <is>
          <t>НР Земляные работы по другим видам работ (подготовительным, сопутствующим, укрепительным)</t>
        </is>
      </c>
      <c r="D59" s="98" t="n"/>
      <c r="E59" s="98" t="n"/>
      <c r="F59" s="115" t="inlineStr">
        <is>
          <t>%</t>
        </is>
      </c>
      <c r="G59" s="121" t="n">
        <v>89</v>
      </c>
      <c r="H59" s="122" t="n"/>
      <c r="I59" s="121" t="n">
        <v>89</v>
      </c>
      <c r="J59" s="109" t="n"/>
      <c r="K59" s="109" t="n"/>
      <c r="L59" s="110" t="n">
        <v>475.36</v>
      </c>
      <c r="M59" s="109" t="n"/>
      <c r="N59" s="123" t="n">
        <v>27190.47</v>
      </c>
    </row>
    <row r="60" ht="42" customHeight="1">
      <c r="A60" s="105" t="n"/>
      <c r="B60" s="120" t="inlineStr">
        <is>
          <t>Пр/774-001.4</t>
        </is>
      </c>
      <c r="C60" s="107" t="inlineStr">
        <is>
          <t>СП Земляные работы по другим видам работ (подготовительным, сопутствующим, укрепительным)</t>
        </is>
      </c>
      <c r="D60" s="98" t="n"/>
      <c r="E60" s="98" t="n"/>
      <c r="F60" s="115" t="inlineStr">
        <is>
          <t>%</t>
        </is>
      </c>
      <c r="G60" s="121" t="n">
        <v>41</v>
      </c>
      <c r="H60" s="122" t="n"/>
      <c r="I60" s="121" t="n">
        <v>41</v>
      </c>
      <c r="J60" s="109" t="n"/>
      <c r="K60" s="109" t="n"/>
      <c r="L60" s="110" t="n">
        <v>218.99</v>
      </c>
      <c r="M60" s="109" t="n"/>
      <c r="N60" s="112" t="n">
        <v>12525.95</v>
      </c>
    </row>
    <row r="61" ht="19.35" customHeight="1">
      <c r="A61" s="105" t="n"/>
      <c r="B61" s="119" t="n"/>
      <c r="C61" s="97" t="inlineStr">
        <is>
          <t>Всего по позиции</t>
        </is>
      </c>
      <c r="D61" s="98" t="n"/>
      <c r="E61" s="98" t="n"/>
      <c r="F61" s="109" t="n"/>
      <c r="G61" s="117" t="n"/>
      <c r="H61" s="117" t="n"/>
      <c r="I61" s="124" t="n"/>
      <c r="J61" s="124" t="n"/>
      <c r="K61" s="124" t="n"/>
      <c r="L61" s="125" t="n">
        <v>1228.46</v>
      </c>
      <c r="M61" s="124" t="n"/>
      <c r="N61" s="103" t="n"/>
    </row>
    <row r="62" ht="42" customHeight="1">
      <c r="A62" s="97" t="inlineStr">
        <is>
          <t>3</t>
        </is>
      </c>
      <c r="B62" s="100" t="inlineStr">
        <is>
          <t>ФЕР01-02-101-06</t>
        </is>
      </c>
      <c r="C62" s="101" t="inlineStr">
        <is>
          <t>Разделка древесины мягких пород, полученной от валки леса, диаметр стволов: до 32 см</t>
        </is>
      </c>
      <c r="D62" s="98" t="n"/>
      <c r="E62" s="98" t="n"/>
      <c r="F62" s="102" t="inlineStr">
        <is>
          <t>100 деревьев</t>
        </is>
      </c>
      <c r="G62" s="103" t="n">
        <v>0.45</v>
      </c>
      <c r="H62" s="104" t="n">
        <v>1</v>
      </c>
      <c r="I62" s="126" t="n">
        <v>0.45</v>
      </c>
      <c r="J62" s="103" t="n"/>
      <c r="K62" s="103" t="n"/>
      <c r="L62" s="103" t="n"/>
      <c r="M62" s="103" t="n"/>
      <c r="N62" s="103" t="n"/>
    </row>
    <row r="63" ht="24.6" customHeight="1">
      <c r="A63" s="105" t="n"/>
      <c r="B63" s="106" t="inlineStr">
        <is>
          <t>Прил.1.12 п.3.213</t>
        </is>
      </c>
      <c r="C63" s="107" t="inlineStr">
        <is>
          <t>Разделка древесины без заготовки дров ОЗП=0,8; ЭМ=0,7; ЗПМ=0,7; ТЗ=0,8; ТЗМ=0,7</t>
        </is>
      </c>
      <c r="D63" s="98" t="n"/>
      <c r="E63" s="98" t="n"/>
      <c r="F63" s="98" t="n"/>
      <c r="G63" s="98" t="n"/>
      <c r="H63" s="98" t="n"/>
      <c r="I63" s="98" t="n"/>
      <c r="J63" s="98" t="n"/>
      <c r="K63" s="98" t="n"/>
      <c r="L63" s="98" t="n"/>
      <c r="M63" s="98" t="n"/>
      <c r="N63" s="98" t="n"/>
    </row>
    <row r="64" ht="19.35" customHeight="1">
      <c r="A64" s="105" t="n"/>
      <c r="B64" s="106" t="inlineStr">
        <is>
          <t>1</t>
        </is>
      </c>
      <c r="C64" s="107" t="inlineStr">
        <is>
          <t>ОТ</t>
        </is>
      </c>
      <c r="D64" s="98" t="n"/>
      <c r="E64" s="98" t="n"/>
      <c r="F64" s="108" t="n"/>
      <c r="G64" s="108" t="n"/>
      <c r="H64" s="108" t="n"/>
      <c r="I64" s="109" t="n"/>
      <c r="J64" s="110" t="n">
        <v>406.43</v>
      </c>
      <c r="K64" s="157" t="n">
        <v>0.96</v>
      </c>
      <c r="L64" s="110" t="n">
        <v>175.58</v>
      </c>
      <c r="M64" s="113" t="n">
        <v>57.2</v>
      </c>
      <c r="N64" s="112" t="n">
        <v>10043.18</v>
      </c>
    </row>
    <row r="65" ht="19.35" customHeight="1">
      <c r="A65" s="105" t="n"/>
      <c r="B65" s="114" t="n"/>
      <c r="C65" s="107" t="inlineStr">
        <is>
          <t>ЗТ</t>
        </is>
      </c>
      <c r="D65" s="98" t="n"/>
      <c r="E65" s="98" t="n"/>
      <c r="F65" s="115" t="inlineStr">
        <is>
          <t>чел.-ч</t>
        </is>
      </c>
      <c r="G65" s="113" t="n">
        <v>48.5</v>
      </c>
      <c r="H65" s="157" t="n">
        <v>0.96</v>
      </c>
      <c r="I65" s="116" t="n">
        <v>20.952</v>
      </c>
      <c r="J65" s="109" t="n"/>
      <c r="K65" s="109" t="n"/>
      <c r="L65" s="109" t="n"/>
      <c r="M65" s="109" t="n"/>
      <c r="N65" s="109" t="n"/>
    </row>
    <row r="66" ht="19.35" customHeight="1">
      <c r="A66" s="105" t="n"/>
      <c r="B66" s="114" t="n"/>
      <c r="C66" s="107" t="inlineStr">
        <is>
          <t>Итого по расценке</t>
        </is>
      </c>
      <c r="D66" s="98" t="n"/>
      <c r="E66" s="98" t="n"/>
      <c r="F66" s="108" t="n"/>
      <c r="G66" s="117" t="n"/>
      <c r="H66" s="117" t="n"/>
      <c r="I66" s="109" t="n"/>
      <c r="J66" s="110" t="n">
        <v>406.43</v>
      </c>
      <c r="K66" s="109" t="n"/>
      <c r="L66" s="110" t="n">
        <v>175.58</v>
      </c>
      <c r="M66" s="109" t="n"/>
      <c r="N66" s="118" t="n"/>
    </row>
    <row r="67" ht="19.35" customHeight="1">
      <c r="A67" s="105" t="n"/>
      <c r="B67" s="119" t="n"/>
      <c r="C67" s="107" t="inlineStr">
        <is>
          <t>ФОТ</t>
        </is>
      </c>
      <c r="D67" s="98" t="n"/>
      <c r="E67" s="98" t="n"/>
      <c r="F67" s="108" t="n"/>
      <c r="G67" s="117" t="n"/>
      <c r="H67" s="117" t="n"/>
      <c r="I67" s="109" t="n"/>
      <c r="J67" s="109" t="n"/>
      <c r="K67" s="109" t="n"/>
      <c r="L67" s="110" t="n">
        <v>175.58</v>
      </c>
      <c r="M67" s="109" t="n"/>
      <c r="N67" s="112" t="n">
        <v>10043.18</v>
      </c>
    </row>
    <row r="68" ht="42" customHeight="1">
      <c r="A68" s="105" t="n"/>
      <c r="B68" s="120" t="inlineStr">
        <is>
          <t>Пр/812-001.4-1</t>
        </is>
      </c>
      <c r="C68" s="107" t="inlineStr">
        <is>
          <t>НР Земляные работы по другим видам работ (подготовительным, сопутствующим, укрепительным)</t>
        </is>
      </c>
      <c r="D68" s="98" t="n"/>
      <c r="E68" s="98" t="n"/>
      <c r="F68" s="115" t="inlineStr">
        <is>
          <t>%</t>
        </is>
      </c>
      <c r="G68" s="121" t="n">
        <v>89</v>
      </c>
      <c r="H68" s="122" t="n"/>
      <c r="I68" s="121" t="n">
        <v>89</v>
      </c>
      <c r="J68" s="109" t="n"/>
      <c r="K68" s="109" t="n"/>
      <c r="L68" s="110" t="n">
        <v>156.27</v>
      </c>
      <c r="M68" s="109" t="n"/>
      <c r="N68" s="123" t="n">
        <v>8938.43</v>
      </c>
    </row>
    <row r="69" ht="42" customHeight="1">
      <c r="A69" s="105" t="n"/>
      <c r="B69" s="120" t="inlineStr">
        <is>
          <t>Пр/774-001.4</t>
        </is>
      </c>
      <c r="C69" s="107" t="inlineStr">
        <is>
          <t>СП Земляные работы по другим видам работ (подготовительным, сопутствующим, укрепительным)</t>
        </is>
      </c>
      <c r="D69" s="98" t="n"/>
      <c r="E69" s="98" t="n"/>
      <c r="F69" s="115" t="inlineStr">
        <is>
          <t>%</t>
        </is>
      </c>
      <c r="G69" s="121" t="n">
        <v>41</v>
      </c>
      <c r="H69" s="122" t="n"/>
      <c r="I69" s="121" t="n">
        <v>41</v>
      </c>
      <c r="J69" s="109" t="n"/>
      <c r="K69" s="109" t="n"/>
      <c r="L69" s="110" t="n">
        <v>71.98999999999999</v>
      </c>
      <c r="M69" s="109" t="n"/>
      <c r="N69" s="112" t="n">
        <v>4117.7</v>
      </c>
    </row>
    <row r="70" ht="19.35" customHeight="1">
      <c r="A70" s="105" t="n"/>
      <c r="B70" s="119" t="n"/>
      <c r="C70" s="97" t="inlineStr">
        <is>
          <t>Всего по позиции</t>
        </is>
      </c>
      <c r="D70" s="98" t="n"/>
      <c r="E70" s="98" t="n"/>
      <c r="F70" s="109" t="n"/>
      <c r="G70" s="117" t="n"/>
      <c r="H70" s="117" t="n"/>
      <c r="I70" s="124" t="n"/>
      <c r="J70" s="124" t="n"/>
      <c r="K70" s="124" t="n"/>
      <c r="L70" s="126" t="n">
        <v>403.84</v>
      </c>
      <c r="M70" s="124" t="n"/>
      <c r="N70" s="103" t="n"/>
    </row>
    <row r="71" ht="55.35" customHeight="1">
      <c r="A71" s="97" t="inlineStr">
        <is>
          <t>4</t>
        </is>
      </c>
      <c r="B71" s="100" t="inlineStr">
        <is>
          <t>ФЕР01-02-101-09</t>
        </is>
      </c>
      <c r="C71" s="101" t="inlineStr">
        <is>
          <t>Разделка древесины твердых пород и лиственницы, полученной от валки леса, диаметр стволов: до 16 см</t>
        </is>
      </c>
      <c r="D71" s="98" t="n"/>
      <c r="E71" s="98" t="n"/>
      <c r="F71" s="102" t="inlineStr">
        <is>
          <t>100 деревьев</t>
        </is>
      </c>
      <c r="G71" s="103" t="n">
        <v>0.18</v>
      </c>
      <c r="H71" s="104" t="n">
        <v>1</v>
      </c>
      <c r="I71" s="126" t="n">
        <v>0.18</v>
      </c>
      <c r="J71" s="103" t="n"/>
      <c r="K71" s="103" t="n"/>
      <c r="L71" s="103" t="n"/>
      <c r="M71" s="103" t="n"/>
      <c r="N71" s="103" t="n"/>
    </row>
    <row r="72" ht="24.6" customHeight="1">
      <c r="A72" s="105" t="n"/>
      <c r="B72" s="106" t="inlineStr">
        <is>
          <t>Прил.1.12 п.3.213</t>
        </is>
      </c>
      <c r="C72" s="107" t="inlineStr">
        <is>
          <t>Разделка древесины без заготовки дров ОЗП=0,8; ЭМ=0,7; ЗПМ=0,7; ТЗ=0,8; ТЗМ=0,7</t>
        </is>
      </c>
      <c r="D72" s="98" t="n"/>
      <c r="E72" s="98" t="n"/>
      <c r="F72" s="98" t="n"/>
      <c r="G72" s="98" t="n"/>
      <c r="H72" s="98" t="n"/>
      <c r="I72" s="98" t="n"/>
      <c r="J72" s="98" t="n"/>
      <c r="K72" s="98" t="n"/>
      <c r="L72" s="98" t="n"/>
      <c r="M72" s="98" t="n"/>
      <c r="N72" s="98" t="n"/>
    </row>
    <row r="73" ht="19.35" customHeight="1">
      <c r="A73" s="105" t="n"/>
      <c r="B73" s="106" t="inlineStr">
        <is>
          <t>1</t>
        </is>
      </c>
      <c r="C73" s="107" t="inlineStr">
        <is>
          <t>ОТ</t>
        </is>
      </c>
      <c r="D73" s="98" t="n"/>
      <c r="E73" s="98" t="n"/>
      <c r="F73" s="108" t="n"/>
      <c r="G73" s="108" t="n"/>
      <c r="H73" s="108" t="n"/>
      <c r="I73" s="109" t="n"/>
      <c r="J73" s="110" t="n">
        <v>131.57</v>
      </c>
      <c r="K73" s="157" t="n">
        <v>0.96</v>
      </c>
      <c r="L73" s="110" t="n">
        <v>22.74</v>
      </c>
      <c r="M73" s="113" t="n">
        <v>57.2</v>
      </c>
      <c r="N73" s="112" t="n">
        <v>1300.73</v>
      </c>
    </row>
    <row r="74" ht="19.35" customHeight="1">
      <c r="A74" s="105" t="n"/>
      <c r="B74" s="114" t="n"/>
      <c r="C74" s="107" t="inlineStr">
        <is>
          <t>ЗТ</t>
        </is>
      </c>
      <c r="D74" s="98" t="n"/>
      <c r="E74" s="98" t="n"/>
      <c r="F74" s="115" t="inlineStr">
        <is>
          <t>чел.-ч</t>
        </is>
      </c>
      <c r="G74" s="113" t="n">
        <v>15.7</v>
      </c>
      <c r="H74" s="157" t="n">
        <v>0.96</v>
      </c>
      <c r="I74" s="127" t="n">
        <v>2.71296</v>
      </c>
      <c r="J74" s="109" t="n"/>
      <c r="K74" s="109" t="n"/>
      <c r="L74" s="109" t="n"/>
      <c r="M74" s="109" t="n"/>
      <c r="N74" s="109" t="n"/>
    </row>
    <row r="75" ht="19.35" customHeight="1">
      <c r="A75" s="105" t="n"/>
      <c r="B75" s="114" t="n"/>
      <c r="C75" s="107" t="inlineStr">
        <is>
          <t>Итого по расценке</t>
        </is>
      </c>
      <c r="D75" s="98" t="n"/>
      <c r="E75" s="98" t="n"/>
      <c r="F75" s="108" t="n"/>
      <c r="G75" s="117" t="n"/>
      <c r="H75" s="117" t="n"/>
      <c r="I75" s="109" t="n"/>
      <c r="J75" s="110" t="n">
        <v>131.57</v>
      </c>
      <c r="K75" s="109" t="n"/>
      <c r="L75" s="110" t="n">
        <v>22.74</v>
      </c>
      <c r="M75" s="109" t="n"/>
      <c r="N75" s="118" t="n"/>
    </row>
    <row r="76" ht="19.35" customHeight="1">
      <c r="A76" s="105" t="n"/>
      <c r="B76" s="119" t="n"/>
      <c r="C76" s="107" t="inlineStr">
        <is>
          <t>ФОТ</t>
        </is>
      </c>
      <c r="D76" s="98" t="n"/>
      <c r="E76" s="98" t="n"/>
      <c r="F76" s="108" t="n"/>
      <c r="G76" s="117" t="n"/>
      <c r="H76" s="117" t="n"/>
      <c r="I76" s="109" t="n"/>
      <c r="J76" s="109" t="n"/>
      <c r="K76" s="109" t="n"/>
      <c r="L76" s="110" t="n">
        <v>22.74</v>
      </c>
      <c r="M76" s="109" t="n"/>
      <c r="N76" s="112" t="n">
        <v>1300.73</v>
      </c>
    </row>
    <row r="77" ht="42" customHeight="1">
      <c r="A77" s="105" t="n"/>
      <c r="B77" s="120" t="inlineStr">
        <is>
          <t>Пр/812-001.4-1</t>
        </is>
      </c>
      <c r="C77" s="107" t="inlineStr">
        <is>
          <t>НР Земляные работы по другим видам работ (подготовительным, сопутствующим, укрепительным)</t>
        </is>
      </c>
      <c r="D77" s="98" t="n"/>
      <c r="E77" s="98" t="n"/>
      <c r="F77" s="115" t="inlineStr">
        <is>
          <t>%</t>
        </is>
      </c>
      <c r="G77" s="121" t="n">
        <v>89</v>
      </c>
      <c r="H77" s="122" t="n"/>
      <c r="I77" s="121" t="n">
        <v>89</v>
      </c>
      <c r="J77" s="109" t="n"/>
      <c r="K77" s="109" t="n"/>
      <c r="L77" s="110" t="n">
        <v>20.24</v>
      </c>
      <c r="M77" s="109" t="n"/>
      <c r="N77" s="123" t="n">
        <v>1157.65</v>
      </c>
    </row>
    <row r="78" ht="42" customHeight="1">
      <c r="A78" s="105" t="n"/>
      <c r="B78" s="120" t="inlineStr">
        <is>
          <t>Пр/774-001.4</t>
        </is>
      </c>
      <c r="C78" s="107" t="inlineStr">
        <is>
          <t>СП Земляные работы по другим видам работ (подготовительным, сопутствующим, укрепительным)</t>
        </is>
      </c>
      <c r="D78" s="98" t="n"/>
      <c r="E78" s="98" t="n"/>
      <c r="F78" s="115" t="inlineStr">
        <is>
          <t>%</t>
        </is>
      </c>
      <c r="G78" s="121" t="n">
        <v>41</v>
      </c>
      <c r="H78" s="122" t="n"/>
      <c r="I78" s="121" t="n">
        <v>41</v>
      </c>
      <c r="J78" s="109" t="n"/>
      <c r="K78" s="109" t="n"/>
      <c r="L78" s="110" t="n">
        <v>9.32</v>
      </c>
      <c r="M78" s="109" t="n"/>
      <c r="N78" s="110" t="n">
        <v>533.3</v>
      </c>
    </row>
    <row r="79" ht="19.35" customHeight="1">
      <c r="A79" s="105" t="n"/>
      <c r="B79" s="119" t="n"/>
      <c r="C79" s="97" t="inlineStr">
        <is>
          <t>Всего по позиции</t>
        </is>
      </c>
      <c r="D79" s="98" t="n"/>
      <c r="E79" s="98" t="n"/>
      <c r="F79" s="109" t="n"/>
      <c r="G79" s="117" t="n"/>
      <c r="H79" s="117" t="n"/>
      <c r="I79" s="124" t="n"/>
      <c r="J79" s="124" t="n"/>
      <c r="K79" s="124" t="n"/>
      <c r="L79" s="126" t="n">
        <v>52.3</v>
      </c>
      <c r="M79" s="124" t="n"/>
      <c r="N79" s="103" t="n"/>
    </row>
    <row r="80" ht="55.35" customHeight="1">
      <c r="A80" s="97" t="inlineStr">
        <is>
          <t>5</t>
        </is>
      </c>
      <c r="B80" s="100" t="inlineStr">
        <is>
          <t>ФЕР01-02-101-12</t>
        </is>
      </c>
      <c r="C80" s="101" t="inlineStr">
        <is>
          <t>Разделка древесины твердых пород и лиственницы, полученной от валки леса, диаметр стволов: до 28 см</t>
        </is>
      </c>
      <c r="D80" s="98" t="n"/>
      <c r="E80" s="98" t="n"/>
      <c r="F80" s="102" t="inlineStr">
        <is>
          <t>100 деревьев</t>
        </is>
      </c>
      <c r="G80" s="103" t="n">
        <v>0.04</v>
      </c>
      <c r="H80" s="104" t="n">
        <v>1</v>
      </c>
      <c r="I80" s="126" t="n">
        <v>0.04</v>
      </c>
      <c r="J80" s="103" t="n"/>
      <c r="K80" s="103" t="n"/>
      <c r="L80" s="103" t="n"/>
      <c r="M80" s="103" t="n"/>
      <c r="N80" s="103" t="n"/>
    </row>
    <row r="81" ht="24.6" customHeight="1">
      <c r="A81" s="105" t="n"/>
      <c r="B81" s="106" t="inlineStr">
        <is>
          <t>Прил.1.12 п.3.213</t>
        </is>
      </c>
      <c r="C81" s="107" t="inlineStr">
        <is>
          <t>Разделка древесины без заготовки дров ОЗП=0,8; ЭМ=0,7; ЗПМ=0,7; ТЗ=0,8; ТЗМ=0,7</t>
        </is>
      </c>
      <c r="D81" s="98" t="n"/>
      <c r="E81" s="98" t="n"/>
      <c r="F81" s="98" t="n"/>
      <c r="G81" s="98" t="n"/>
      <c r="H81" s="98" t="n"/>
      <c r="I81" s="98" t="n"/>
      <c r="J81" s="98" t="n"/>
      <c r="K81" s="98" t="n"/>
      <c r="L81" s="98" t="n"/>
      <c r="M81" s="98" t="n"/>
      <c r="N81" s="98" t="n"/>
    </row>
    <row r="82" ht="19.35" customHeight="1">
      <c r="A82" s="105" t="n"/>
      <c r="B82" s="106" t="inlineStr">
        <is>
          <t>1</t>
        </is>
      </c>
      <c r="C82" s="107" t="inlineStr">
        <is>
          <t>ОТ</t>
        </is>
      </c>
      <c r="D82" s="98" t="n"/>
      <c r="E82" s="98" t="n"/>
      <c r="F82" s="108" t="n"/>
      <c r="G82" s="108" t="n"/>
      <c r="H82" s="108" t="n"/>
      <c r="I82" s="109" t="n"/>
      <c r="J82" s="110" t="n">
        <v>384.64</v>
      </c>
      <c r="K82" s="157" t="n">
        <v>0.96</v>
      </c>
      <c r="L82" s="110" t="n">
        <v>14.77</v>
      </c>
      <c r="M82" s="113" t="n">
        <v>57.2</v>
      </c>
      <c r="N82" s="110" t="n">
        <v>844.84</v>
      </c>
    </row>
    <row r="83" ht="19.35" customHeight="1">
      <c r="A83" s="105" t="n"/>
      <c r="B83" s="114" t="n"/>
      <c r="C83" s="107" t="inlineStr">
        <is>
          <t>ЗТ</t>
        </is>
      </c>
      <c r="D83" s="98" t="n"/>
      <c r="E83" s="98" t="n"/>
      <c r="F83" s="115" t="inlineStr">
        <is>
          <t>чел.-ч</t>
        </is>
      </c>
      <c r="G83" s="113" t="n">
        <v>45.9</v>
      </c>
      <c r="H83" s="157" t="n">
        <v>0.96</v>
      </c>
      <c r="I83" s="127" t="n">
        <v>1.76256</v>
      </c>
      <c r="J83" s="109" t="n"/>
      <c r="K83" s="109" t="n"/>
      <c r="L83" s="109" t="n"/>
      <c r="M83" s="109" t="n"/>
      <c r="N83" s="109" t="n"/>
    </row>
    <row r="84" ht="19.35" customHeight="1">
      <c r="A84" s="105" t="n"/>
      <c r="B84" s="114" t="n"/>
      <c r="C84" s="107" t="inlineStr">
        <is>
          <t>Итого по расценке</t>
        </is>
      </c>
      <c r="D84" s="98" t="n"/>
      <c r="E84" s="98" t="n"/>
      <c r="F84" s="108" t="n"/>
      <c r="G84" s="117" t="n"/>
      <c r="H84" s="117" t="n"/>
      <c r="I84" s="109" t="n"/>
      <c r="J84" s="110" t="n">
        <v>384.64</v>
      </c>
      <c r="K84" s="109" t="n"/>
      <c r="L84" s="110" t="n">
        <v>14.77</v>
      </c>
      <c r="M84" s="109" t="n"/>
      <c r="N84" s="118" t="n"/>
    </row>
    <row r="85" ht="19.35" customHeight="1">
      <c r="A85" s="105" t="n"/>
      <c r="B85" s="119" t="n"/>
      <c r="C85" s="107" t="inlineStr">
        <is>
          <t>ФОТ</t>
        </is>
      </c>
      <c r="D85" s="98" t="n"/>
      <c r="E85" s="98" t="n"/>
      <c r="F85" s="108" t="n"/>
      <c r="G85" s="117" t="n"/>
      <c r="H85" s="117" t="n"/>
      <c r="I85" s="109" t="n"/>
      <c r="J85" s="109" t="n"/>
      <c r="K85" s="109" t="n"/>
      <c r="L85" s="110" t="n">
        <v>14.77</v>
      </c>
      <c r="M85" s="109" t="n"/>
      <c r="N85" s="110" t="n">
        <v>844.84</v>
      </c>
    </row>
    <row r="86" ht="42" customHeight="1">
      <c r="A86" s="105" t="n"/>
      <c r="B86" s="120" t="inlineStr">
        <is>
          <t>Пр/812-001.4-1</t>
        </is>
      </c>
      <c r="C86" s="107" t="inlineStr">
        <is>
          <t>НР Земляные работы по другим видам работ (подготовительным, сопутствующим, укрепительным)</t>
        </is>
      </c>
      <c r="D86" s="98" t="n"/>
      <c r="E86" s="98" t="n"/>
      <c r="F86" s="115" t="inlineStr">
        <is>
          <t>%</t>
        </is>
      </c>
      <c r="G86" s="121" t="n">
        <v>89</v>
      </c>
      <c r="H86" s="122" t="n"/>
      <c r="I86" s="121" t="n">
        <v>89</v>
      </c>
      <c r="J86" s="109" t="n"/>
      <c r="K86" s="109" t="n"/>
      <c r="L86" s="110" t="n">
        <v>13.15</v>
      </c>
      <c r="M86" s="109" t="n"/>
      <c r="N86" s="129" t="n">
        <v>751.91</v>
      </c>
    </row>
    <row r="87" ht="42" customHeight="1">
      <c r="A87" s="105" t="n"/>
      <c r="B87" s="120" t="inlineStr">
        <is>
          <t>Пр/774-001.4</t>
        </is>
      </c>
      <c r="C87" s="107" t="inlineStr">
        <is>
          <t>СП Земляные работы по другим видам работ (подготовительным, сопутствующим, укрепительным)</t>
        </is>
      </c>
      <c r="D87" s="98" t="n"/>
      <c r="E87" s="98" t="n"/>
      <c r="F87" s="115" t="inlineStr">
        <is>
          <t>%</t>
        </is>
      </c>
      <c r="G87" s="121" t="n">
        <v>41</v>
      </c>
      <c r="H87" s="122" t="n"/>
      <c r="I87" s="121" t="n">
        <v>41</v>
      </c>
      <c r="J87" s="109" t="n"/>
      <c r="K87" s="109" t="n"/>
      <c r="L87" s="110" t="n">
        <v>6.06</v>
      </c>
      <c r="M87" s="109" t="n"/>
      <c r="N87" s="110" t="n">
        <v>346.38</v>
      </c>
    </row>
    <row r="88" ht="19.35" customHeight="1">
      <c r="A88" s="105" t="n"/>
      <c r="B88" s="119" t="n"/>
      <c r="C88" s="97" t="inlineStr">
        <is>
          <t>Всего по позиции</t>
        </is>
      </c>
      <c r="D88" s="98" t="n"/>
      <c r="E88" s="98" t="n"/>
      <c r="F88" s="109" t="n"/>
      <c r="G88" s="117" t="n"/>
      <c r="H88" s="117" t="n"/>
      <c r="I88" s="124" t="n"/>
      <c r="J88" s="124" t="n"/>
      <c r="K88" s="124" t="n"/>
      <c r="L88" s="126" t="n">
        <v>33.98</v>
      </c>
      <c r="M88" s="124" t="n"/>
      <c r="N88" s="103" t="n"/>
    </row>
    <row r="89" ht="55.35" customHeight="1">
      <c r="A89" s="97" t="inlineStr">
        <is>
          <t>6</t>
        </is>
      </c>
      <c r="B89" s="100" t="inlineStr">
        <is>
          <t>ФЕР01-02-101-13</t>
        </is>
      </c>
      <c r="C89" s="101" t="inlineStr">
        <is>
          <t>Разделка древесины твердых пород и лиственницы, полученной от валки леса, диаметр стволов: до 32 см</t>
        </is>
      </c>
      <c r="D89" s="98" t="n"/>
      <c r="E89" s="98" t="n"/>
      <c r="F89" s="102" t="inlineStr">
        <is>
          <t>100 деревьев</t>
        </is>
      </c>
      <c r="G89" s="103" t="n">
        <v>0.02</v>
      </c>
      <c r="H89" s="104" t="n">
        <v>1</v>
      </c>
      <c r="I89" s="126" t="n">
        <v>0.02</v>
      </c>
      <c r="J89" s="103" t="n"/>
      <c r="K89" s="103" t="n"/>
      <c r="L89" s="103" t="n"/>
      <c r="M89" s="103" t="n"/>
      <c r="N89" s="103" t="n"/>
    </row>
    <row r="90" ht="24.6" customHeight="1">
      <c r="A90" s="105" t="n"/>
      <c r="B90" s="106" t="inlineStr">
        <is>
          <t>Прил.1.12 п.3.213</t>
        </is>
      </c>
      <c r="C90" s="107" t="inlineStr">
        <is>
          <t>Разделка древесины без заготовки дров ОЗП=0,8; ЭМ=0,7; ЗПМ=0,7; ТЗ=0,8; ТЗМ=0,7</t>
        </is>
      </c>
      <c r="D90" s="98" t="n"/>
      <c r="E90" s="98" t="n"/>
      <c r="F90" s="98" t="n"/>
      <c r="G90" s="98" t="n"/>
      <c r="H90" s="98" t="n"/>
      <c r="I90" s="98" t="n"/>
      <c r="J90" s="98" t="n"/>
      <c r="K90" s="98" t="n"/>
      <c r="L90" s="98" t="n"/>
      <c r="M90" s="98" t="n"/>
      <c r="N90" s="98" t="n"/>
    </row>
    <row r="91" ht="19.35" customHeight="1">
      <c r="A91" s="105" t="n"/>
      <c r="B91" s="106" t="inlineStr">
        <is>
          <t>1</t>
        </is>
      </c>
      <c r="C91" s="107" t="inlineStr">
        <is>
          <t>ОТ</t>
        </is>
      </c>
      <c r="D91" s="98" t="n"/>
      <c r="E91" s="98" t="n"/>
      <c r="F91" s="108" t="n"/>
      <c r="G91" s="108" t="n"/>
      <c r="H91" s="108" t="n"/>
      <c r="I91" s="109" t="n"/>
      <c r="J91" s="110" t="n">
        <v>494.42</v>
      </c>
      <c r="K91" s="157" t="n">
        <v>0.96</v>
      </c>
      <c r="L91" s="110" t="n">
        <v>9.49</v>
      </c>
      <c r="M91" s="113" t="n">
        <v>57.2</v>
      </c>
      <c r="N91" s="110" t="n">
        <v>542.83</v>
      </c>
    </row>
    <row r="92" ht="19.35" customHeight="1">
      <c r="A92" s="105" t="n"/>
      <c r="B92" s="114" t="n"/>
      <c r="C92" s="107" t="inlineStr">
        <is>
          <t>ЗТ</t>
        </is>
      </c>
      <c r="D92" s="98" t="n"/>
      <c r="E92" s="98" t="n"/>
      <c r="F92" s="115" t="inlineStr">
        <is>
          <t>чел.-ч</t>
        </is>
      </c>
      <c r="G92" s="130" t="n">
        <v>59</v>
      </c>
      <c r="H92" s="157" t="n">
        <v>0.96</v>
      </c>
      <c r="I92" s="128" t="n">
        <v>1.1328</v>
      </c>
      <c r="J92" s="109" t="n"/>
      <c r="K92" s="109" t="n"/>
      <c r="L92" s="109" t="n"/>
      <c r="M92" s="109" t="n"/>
      <c r="N92" s="109" t="n"/>
    </row>
    <row r="93" ht="19.35" customHeight="1">
      <c r="A93" s="105" t="n"/>
      <c r="B93" s="114" t="n"/>
      <c r="C93" s="107" t="inlineStr">
        <is>
          <t>Итого по расценке</t>
        </is>
      </c>
      <c r="D93" s="98" t="n"/>
      <c r="E93" s="98" t="n"/>
      <c r="F93" s="108" t="n"/>
      <c r="G93" s="117" t="n"/>
      <c r="H93" s="117" t="n"/>
      <c r="I93" s="109" t="n"/>
      <c r="J93" s="110" t="n">
        <v>494.42</v>
      </c>
      <c r="K93" s="109" t="n"/>
      <c r="L93" s="110" t="n">
        <v>9.49</v>
      </c>
      <c r="M93" s="109" t="n"/>
      <c r="N93" s="118" t="n"/>
    </row>
    <row r="94" ht="19.35" customHeight="1">
      <c r="A94" s="105" t="n"/>
      <c r="B94" s="119" t="n"/>
      <c r="C94" s="107" t="inlineStr">
        <is>
          <t>ФОТ</t>
        </is>
      </c>
      <c r="D94" s="98" t="n"/>
      <c r="E94" s="98" t="n"/>
      <c r="F94" s="108" t="n"/>
      <c r="G94" s="117" t="n"/>
      <c r="H94" s="117" t="n"/>
      <c r="I94" s="109" t="n"/>
      <c r="J94" s="109" t="n"/>
      <c r="K94" s="109" t="n"/>
      <c r="L94" s="110" t="n">
        <v>9.49</v>
      </c>
      <c r="M94" s="109" t="n"/>
      <c r="N94" s="110" t="n">
        <v>542.83</v>
      </c>
    </row>
    <row r="95" ht="42" customHeight="1">
      <c r="A95" s="105" t="n"/>
      <c r="B95" s="120" t="inlineStr">
        <is>
          <t>Пр/812-001.4-1</t>
        </is>
      </c>
      <c r="C95" s="107" t="inlineStr">
        <is>
          <t>НР Земляные работы по другим видам работ (подготовительным, сопутствующим, укрепительным)</t>
        </is>
      </c>
      <c r="D95" s="98" t="n"/>
      <c r="E95" s="98" t="n"/>
      <c r="F95" s="115" t="inlineStr">
        <is>
          <t>%</t>
        </is>
      </c>
      <c r="G95" s="121" t="n">
        <v>89</v>
      </c>
      <c r="H95" s="122" t="n"/>
      <c r="I95" s="121" t="n">
        <v>89</v>
      </c>
      <c r="J95" s="109" t="n"/>
      <c r="K95" s="109" t="n"/>
      <c r="L95" s="110" t="n">
        <v>8.449999999999999</v>
      </c>
      <c r="M95" s="109" t="n"/>
      <c r="N95" s="129" t="n">
        <v>483.12</v>
      </c>
    </row>
    <row r="96" ht="42" customHeight="1">
      <c r="A96" s="105" t="n"/>
      <c r="B96" s="120" t="inlineStr">
        <is>
          <t>Пр/774-001.4</t>
        </is>
      </c>
      <c r="C96" s="107" t="inlineStr">
        <is>
          <t>СП Земляные работы по другим видам работ (подготовительным, сопутствующим, укрепительным)</t>
        </is>
      </c>
      <c r="D96" s="98" t="n"/>
      <c r="E96" s="98" t="n"/>
      <c r="F96" s="115" t="inlineStr">
        <is>
          <t>%</t>
        </is>
      </c>
      <c r="G96" s="121" t="n">
        <v>41</v>
      </c>
      <c r="H96" s="122" t="n"/>
      <c r="I96" s="121" t="n">
        <v>41</v>
      </c>
      <c r="J96" s="109" t="n"/>
      <c r="K96" s="109" t="n"/>
      <c r="L96" s="110" t="n">
        <v>3.89</v>
      </c>
      <c r="M96" s="109" t="n"/>
      <c r="N96" s="110" t="n">
        <v>222.56</v>
      </c>
    </row>
    <row r="97" ht="19.35" customHeight="1">
      <c r="A97" s="105" t="n"/>
      <c r="B97" s="119" t="n"/>
      <c r="C97" s="97" t="inlineStr">
        <is>
          <t>Всего по позиции</t>
        </is>
      </c>
      <c r="D97" s="98" t="n"/>
      <c r="E97" s="98" t="n"/>
      <c r="F97" s="109" t="n"/>
      <c r="G97" s="117" t="n"/>
      <c r="H97" s="117" t="n"/>
      <c r="I97" s="124" t="n"/>
      <c r="J97" s="124" t="n"/>
      <c r="K97" s="124" t="n"/>
      <c r="L97" s="126" t="n">
        <v>21.83</v>
      </c>
      <c r="M97" s="124" t="n"/>
      <c r="N97" s="103" t="n"/>
    </row>
    <row r="98" ht="19.35" customHeight="1">
      <c r="A98" s="131" t="n"/>
      <c r="B98" s="131" t="n"/>
      <c r="C98" s="51" t="inlineStr">
        <is>
          <t>Итого по разделу 1. Вырубка просеки</t>
        </is>
      </c>
      <c r="L98" s="132" t="n">
        <v>2734.63</v>
      </c>
      <c r="M98" s="131" t="n"/>
      <c r="N98" s="133" t="n"/>
    </row>
    <row r="99" ht="19.35" customHeight="1">
      <c r="A99" s="134" t="n"/>
      <c r="B99" s="135" t="n"/>
      <c r="C99" s="136" t="inlineStr">
        <is>
          <t>Итого прямые затраты по разделу</t>
        </is>
      </c>
      <c r="L99" s="137" t="n">
        <v>1188.96</v>
      </c>
      <c r="M99" s="138" t="n"/>
      <c r="N99" s="137" t="n">
        <v>68008.50999999999</v>
      </c>
    </row>
    <row r="100" ht="19.35" customHeight="1">
      <c r="A100" s="134" t="n"/>
      <c r="B100" s="135" t="n"/>
      <c r="C100" s="136" t="inlineStr">
        <is>
          <t>в том числе</t>
        </is>
      </c>
      <c r="L100" s="137" t="n"/>
      <c r="M100" s="138" t="n"/>
      <c r="N100" s="137" t="n"/>
    </row>
    <row r="101" ht="19.35" customHeight="1">
      <c r="A101" s="134" t="n"/>
      <c r="B101" s="135" t="n"/>
      <c r="C101" s="136" t="inlineStr">
        <is>
          <t>- оплата труда (ОТ)</t>
        </is>
      </c>
      <c r="L101" s="137" t="n">
        <v>1188.96</v>
      </c>
      <c r="M101" s="138" t="n"/>
      <c r="N101" s="137" t="n">
        <v>68008.50999999999</v>
      </c>
    </row>
    <row r="102" ht="19.35" customHeight="1">
      <c r="A102" s="134" t="n"/>
      <c r="B102" s="135" t="n"/>
      <c r="C102" s="136" t="inlineStr">
        <is>
          <t>- эксплуатация машин и механизмов</t>
        </is>
      </c>
      <c r="L102" s="137" t="n">
        <v>0</v>
      </c>
      <c r="M102" s="138" t="n"/>
      <c r="N102" s="137" t="n">
        <v>0</v>
      </c>
    </row>
    <row r="103" ht="19.35" customHeight="1">
      <c r="A103" s="134" t="n"/>
      <c r="B103" s="139" t="n"/>
      <c r="C103" s="140" t="inlineStr">
        <is>
          <t>в том числе</t>
        </is>
      </c>
      <c r="L103" s="137" t="n"/>
      <c r="M103" s="138" t="n"/>
      <c r="N103" s="137" t="n"/>
    </row>
    <row r="104" ht="19.35" customHeight="1">
      <c r="A104" s="134" t="n"/>
      <c r="B104" s="139" t="n"/>
      <c r="C104" s="140" t="inlineStr">
        <is>
          <t>эксплуатация машин и механизмов без учета доплат к оплате труда машинистов</t>
        </is>
      </c>
      <c r="L104" s="137" t="n">
        <v>0</v>
      </c>
      <c r="M104" s="138" t="n"/>
      <c r="N104" s="137" t="n">
        <v>0</v>
      </c>
    </row>
    <row r="105" ht="19.35" customHeight="1">
      <c r="A105" s="134" t="n"/>
      <c r="B105" s="139" t="n"/>
      <c r="C105" s="140" t="inlineStr">
        <is>
          <t>в том числе</t>
        </is>
      </c>
      <c r="L105" s="137" t="n"/>
      <c r="M105" s="138" t="n"/>
      <c r="N105" s="137" t="n"/>
    </row>
    <row r="106" ht="19.35" customHeight="1">
      <c r="A106" s="134" t="n"/>
      <c r="B106" s="139" t="n"/>
      <c r="C106" s="140" t="inlineStr">
        <is>
          <t>оплата труда машинистов (ОТм)</t>
        </is>
      </c>
      <c r="L106" s="137" t="n">
        <v>0</v>
      </c>
      <c r="M106" s="138" t="n"/>
      <c r="N106" s="137" t="n">
        <v>0</v>
      </c>
    </row>
    <row r="107" ht="19.35" customHeight="1">
      <c r="A107" s="134" t="n"/>
      <c r="B107" s="135" t="n"/>
      <c r="C107" s="136" t="inlineStr">
        <is>
          <t>Итого ФОТ (справочно)</t>
        </is>
      </c>
      <c r="L107" s="137" t="n">
        <v>1188.96</v>
      </c>
      <c r="M107" s="138" t="n"/>
      <c r="N107" s="137" t="n">
        <v>68008.50999999999</v>
      </c>
    </row>
    <row r="108" ht="19.35" customHeight="1">
      <c r="A108" s="134" t="n"/>
      <c r="B108" s="135" t="n"/>
      <c r="C108" s="136" t="inlineStr">
        <is>
          <t>Итого накладные расходы</t>
        </is>
      </c>
      <c r="L108" s="137" t="n">
        <v>1058.19</v>
      </c>
      <c r="M108" s="138" t="n"/>
      <c r="N108" s="137" t="n">
        <v>60527.58</v>
      </c>
    </row>
    <row r="109" ht="19.35" customHeight="1">
      <c r="A109" s="134" t="n"/>
      <c r="B109" s="135" t="n"/>
      <c r="C109" s="136" t="inlineStr">
        <is>
          <t>Итого сметная прибыль</t>
        </is>
      </c>
      <c r="L109" s="137" t="n">
        <v>487.48</v>
      </c>
      <c r="M109" s="138" t="n"/>
      <c r="N109" s="137" t="n">
        <v>27883.48</v>
      </c>
    </row>
    <row r="110" ht="19.35" customHeight="1">
      <c r="A110" s="134" t="n"/>
      <c r="B110" s="141" t="n"/>
      <c r="C110" s="142" t="inlineStr">
        <is>
          <t>Итого по разделу</t>
        </is>
      </c>
      <c r="L110" s="132" t="n">
        <v>2734.63</v>
      </c>
      <c r="M110" s="143" t="n"/>
      <c r="N110" s="132" t="n">
        <v>156419.57</v>
      </c>
    </row>
    <row r="111" ht="19.35" customHeight="1">
      <c r="A111" s="134" t="n"/>
      <c r="B111" s="139" t="n"/>
      <c r="C111" s="140" t="inlineStr">
        <is>
          <t>Справочно</t>
        </is>
      </c>
      <c r="L111" s="137" t="n"/>
      <c r="M111" s="138" t="n"/>
      <c r="N111" s="137" t="n"/>
    </row>
    <row r="112" ht="19.35" customHeight="1">
      <c r="A112" s="134" t="n"/>
      <c r="B112" s="135" t="n"/>
      <c r="C112" s="140" t="inlineStr">
        <is>
          <t>затраты труда рабочих</t>
        </is>
      </c>
      <c r="I112" s="144" t="n">
        <v>141.88128</v>
      </c>
      <c r="J112" s="145" t="n"/>
      <c r="K112" s="145" t="n"/>
      <c r="L112" s="138" t="n"/>
      <c r="M112" s="138" t="n"/>
      <c r="N112" s="138" t="n"/>
    </row>
    <row r="113" ht="19.35" customHeight="1">
      <c r="A113" s="134" t="n"/>
      <c r="B113" s="135" t="n"/>
      <c r="C113" s="140" t="inlineStr">
        <is>
          <t>затраты труда машинистов</t>
        </is>
      </c>
      <c r="I113" s="144" t="n">
        <v>0</v>
      </c>
      <c r="J113" s="145" t="n"/>
      <c r="K113" s="145" t="n"/>
      <c r="L113" s="138" t="n"/>
      <c r="M113" s="138" t="n"/>
      <c r="N113" s="138" t="n"/>
    </row>
    <row r="114" ht="19.35" customHeight="1">
      <c r="A114" s="146" t="n"/>
      <c r="B114" s="147" t="n"/>
      <c r="C114" s="148" t="inlineStr">
        <is>
          <t>ВСЕГО по смете</t>
        </is>
      </c>
      <c r="D114" s="149" t="n"/>
      <c r="E114" s="149" t="n"/>
      <c r="F114" s="150" t="n"/>
      <c r="G114" s="150" t="n"/>
      <c r="H114" s="150" t="n"/>
      <c r="I114" s="150" t="n"/>
      <c r="J114" s="150" t="n"/>
      <c r="K114" s="150" t="n"/>
      <c r="L114" s="151" t="n"/>
      <c r="M114" s="150" t="n"/>
      <c r="N114" s="152" t="n"/>
    </row>
    <row r="115" ht="19.35" customHeight="1">
      <c r="A115" s="134" t="n"/>
      <c r="B115" s="141" t="n"/>
      <c r="C115" s="142" t="inlineStr">
        <is>
          <t>Итого по всем разделам</t>
        </is>
      </c>
      <c r="L115" s="132" t="n">
        <v>2734.63</v>
      </c>
      <c r="M115" s="133" t="n"/>
      <c r="N115" s="132" t="n"/>
    </row>
    <row r="116" ht="19.35" customHeight="1">
      <c r="A116" s="134" t="n"/>
      <c r="B116" s="135" t="n"/>
      <c r="C116" s="136" t="inlineStr">
        <is>
          <t>ВСЕГО строительные работы</t>
        </is>
      </c>
      <c r="L116" s="137" t="n">
        <v>2734.63</v>
      </c>
      <c r="M116" s="138" t="n"/>
      <c r="N116" s="137" t="n">
        <v>156419.57</v>
      </c>
    </row>
    <row r="117" ht="19.35" customHeight="1">
      <c r="A117" s="134" t="n"/>
      <c r="B117" s="139" t="n"/>
      <c r="C117" s="140" t="inlineStr">
        <is>
          <t>в том числе</t>
        </is>
      </c>
      <c r="L117" s="137" t="n"/>
      <c r="M117" s="138" t="n"/>
      <c r="N117" s="137" t="n"/>
    </row>
    <row r="118" ht="19.35" customHeight="1">
      <c r="A118" s="134" t="n"/>
      <c r="B118" s="139" t="n"/>
      <c r="C118" s="140" t="inlineStr">
        <is>
          <t>всего прямые затраты</t>
        </is>
      </c>
      <c r="L118" s="137" t="n">
        <v>1188.96</v>
      </c>
      <c r="M118" s="138" t="n"/>
      <c r="N118" s="137" t="n">
        <v>68008.50999999999</v>
      </c>
    </row>
    <row r="119" ht="19.35" customHeight="1">
      <c r="A119" s="134" t="n"/>
      <c r="B119" s="139" t="n"/>
      <c r="C119" s="140" t="inlineStr">
        <is>
          <t>в том числе</t>
        </is>
      </c>
      <c r="L119" s="137" t="n"/>
      <c r="M119" s="138" t="n"/>
      <c r="N119" s="137" t="n"/>
    </row>
    <row r="120" ht="19.35" customHeight="1">
      <c r="A120" s="134" t="n"/>
      <c r="B120" s="139" t="n"/>
      <c r="C120" s="140" t="inlineStr">
        <is>
          <t>- оплата труда (ОТ)</t>
        </is>
      </c>
      <c r="L120" s="137" t="n">
        <v>1188.96</v>
      </c>
      <c r="M120" s="138" t="n"/>
      <c r="N120" s="137" t="n">
        <v>68008.50999999999</v>
      </c>
    </row>
    <row r="121" ht="19.35" customHeight="1">
      <c r="A121" s="134" t="n"/>
      <c r="B121" s="139" t="n"/>
      <c r="C121" s="140" t="inlineStr">
        <is>
          <t>- эксплуатация машин и механизмов</t>
        </is>
      </c>
      <c r="L121" s="137" t="n">
        <v>0</v>
      </c>
      <c r="M121" s="138" t="n"/>
      <c r="N121" s="137" t="n">
        <v>0</v>
      </c>
    </row>
    <row r="122" ht="19.35" customHeight="1">
      <c r="A122" s="134" t="n"/>
      <c r="B122" s="139" t="n"/>
      <c r="C122" s="140" t="inlineStr">
        <is>
          <t>в т.ч. эксплуатация машин и механизмов без учета доплат к оплате труда машинистов</t>
        </is>
      </c>
      <c r="L122" s="137" t="n">
        <v>0</v>
      </c>
      <c r="M122" s="138" t="n"/>
      <c r="N122" s="137" t="n">
        <v>0</v>
      </c>
    </row>
    <row r="123" ht="19.35" customHeight="1">
      <c r="A123" s="134" t="n"/>
      <c r="B123" s="139" t="n"/>
      <c r="C123" s="140" t="inlineStr">
        <is>
          <t>- в т.ч. оплата труда машинистов (ОТм)</t>
        </is>
      </c>
      <c r="L123" s="137" t="n">
        <v>0</v>
      </c>
      <c r="M123" s="138" t="n"/>
      <c r="N123" s="137" t="n">
        <v>0</v>
      </c>
    </row>
    <row r="124" ht="19.35" customHeight="1">
      <c r="A124" s="134" t="n"/>
      <c r="B124" s="139" t="n"/>
      <c r="C124" s="140" t="inlineStr">
        <is>
          <t>всего ФОТ (справочно)</t>
        </is>
      </c>
      <c r="L124" s="137" t="n">
        <v>1188.96</v>
      </c>
      <c r="M124" s="138" t="n"/>
      <c r="N124" s="137" t="n">
        <v>68008.50999999999</v>
      </c>
    </row>
    <row r="125" ht="19.35" customHeight="1">
      <c r="A125" s="134" t="n"/>
      <c r="B125" s="139" t="n"/>
      <c r="C125" s="140" t="inlineStr">
        <is>
          <t>всего накладные расходы</t>
        </is>
      </c>
      <c r="L125" s="137" t="n">
        <v>1058.19</v>
      </c>
      <c r="M125" s="138" t="n"/>
      <c r="N125" s="137" t="n">
        <v>60527.58</v>
      </c>
    </row>
    <row r="126" ht="19.35" customHeight="1">
      <c r="A126" s="134" t="n"/>
      <c r="B126" s="139" t="n"/>
      <c r="C126" s="140" t="inlineStr">
        <is>
          <t>всего сметная прибыль</t>
        </is>
      </c>
      <c r="L126" s="137" t="n">
        <v>487.48</v>
      </c>
      <c r="M126" s="138" t="n"/>
      <c r="N126" s="137" t="n">
        <v>27883.48</v>
      </c>
    </row>
    <row r="127" ht="19.35" customHeight="1">
      <c r="A127" s="134" t="n"/>
      <c r="B127" s="141" t="n"/>
      <c r="C127" s="142" t="inlineStr">
        <is>
          <t>ВСЕГО по смете</t>
        </is>
      </c>
      <c r="L127" s="132" t="n">
        <v>2734.63</v>
      </c>
      <c r="M127" s="133" t="n"/>
      <c r="N127" s="132" t="n">
        <v>156419.57</v>
      </c>
    </row>
    <row r="128" ht="19.35" customHeight="1">
      <c r="A128" s="134" t="n"/>
      <c r="B128" s="139" t="n"/>
      <c r="C128" s="140" t="inlineStr">
        <is>
          <t>Всего прямые затраты</t>
        </is>
      </c>
      <c r="L128" s="137" t="n">
        <v>1188.96</v>
      </c>
      <c r="M128" s="138" t="n"/>
      <c r="N128" s="137" t="n">
        <v>68008.50999999999</v>
      </c>
    </row>
    <row r="129" ht="19.35" customHeight="1">
      <c r="A129" s="134" t="n"/>
      <c r="B129" s="139" t="n"/>
      <c r="C129" s="140" t="inlineStr">
        <is>
          <t>в том числе</t>
        </is>
      </c>
      <c r="L129" s="137" t="n"/>
      <c r="M129" s="138" t="n"/>
      <c r="N129" s="137" t="n"/>
    </row>
    <row r="130" ht="19.35" customHeight="1">
      <c r="A130" s="134" t="n"/>
      <c r="B130" s="139" t="n"/>
      <c r="C130" s="140" t="inlineStr">
        <is>
          <t>- оплата труда рабочих (ОТ)</t>
        </is>
      </c>
      <c r="L130" s="137" t="n">
        <v>1188.96</v>
      </c>
      <c r="M130" s="138" t="n"/>
      <c r="N130" s="137" t="n">
        <v>68008.50999999999</v>
      </c>
    </row>
    <row r="131" ht="19.35" customHeight="1">
      <c r="A131" s="134" t="n"/>
      <c r="B131" s="139" t="n"/>
      <c r="C131" s="140" t="inlineStr">
        <is>
          <t>- эксплуатация машин и механизмов</t>
        </is>
      </c>
      <c r="L131" s="137" t="n">
        <v>0</v>
      </c>
      <c r="M131" s="138" t="n"/>
      <c r="N131" s="137" t="n">
        <v>0</v>
      </c>
    </row>
    <row r="132" ht="19.35" customHeight="1">
      <c r="A132" s="134" t="n"/>
      <c r="B132" s="139" t="n"/>
      <c r="C132" s="140" t="inlineStr">
        <is>
          <t>в т.ч. эксплуатация машин и механизмов без учета доплат к оплате труда машинистов</t>
        </is>
      </c>
      <c r="L132" s="137" t="n">
        <v>0</v>
      </c>
      <c r="M132" s="138" t="n"/>
      <c r="N132" s="137" t="n">
        <v>0</v>
      </c>
    </row>
    <row r="133" ht="19.35" customHeight="1">
      <c r="A133" s="134" t="n"/>
      <c r="B133" s="139" t="n"/>
      <c r="C133" s="140" t="inlineStr">
        <is>
          <t>- в т.ч. оплата труда машинистов (ОТм)</t>
        </is>
      </c>
      <c r="L133" s="137" t="n">
        <v>0</v>
      </c>
      <c r="M133" s="138" t="n"/>
      <c r="N133" s="137" t="n">
        <v>0</v>
      </c>
    </row>
    <row r="134" ht="19.35" customHeight="1">
      <c r="A134" s="134" t="n"/>
      <c r="B134" s="139" t="n"/>
      <c r="C134" s="140" t="inlineStr">
        <is>
          <t>Всего ФОТ (справочно)</t>
        </is>
      </c>
      <c r="L134" s="137" t="n">
        <v>1188.96</v>
      </c>
      <c r="M134" s="138" t="n"/>
      <c r="N134" s="137" t="n">
        <v>68008.50999999999</v>
      </c>
    </row>
    <row r="135" ht="19.35" customHeight="1">
      <c r="A135" s="134" t="n"/>
      <c r="B135" s="139" t="n"/>
      <c r="C135" s="140" t="inlineStr">
        <is>
          <t>Всего накладные расходы</t>
        </is>
      </c>
      <c r="L135" s="137" t="n">
        <v>1058.19</v>
      </c>
      <c r="M135" s="138" t="n"/>
      <c r="N135" s="137" t="n">
        <v>60527.58</v>
      </c>
    </row>
    <row r="136" ht="19.35" customHeight="1">
      <c r="A136" s="134" t="n"/>
      <c r="B136" s="139" t="n"/>
      <c r="C136" s="140" t="inlineStr">
        <is>
          <t>Всего сметная прибыль</t>
        </is>
      </c>
      <c r="L136" s="137" t="n">
        <v>487.48</v>
      </c>
      <c r="M136" s="138" t="n"/>
      <c r="N136" s="137" t="n">
        <v>27883.48</v>
      </c>
    </row>
    <row r="137" ht="19.35" customHeight="1">
      <c r="A137" s="134" t="n"/>
      <c r="B137" s="139" t="n"/>
      <c r="C137" s="140" t="inlineStr">
        <is>
          <t>Справочно</t>
        </is>
      </c>
      <c r="L137" s="137" t="n"/>
      <c r="M137" s="138" t="n"/>
      <c r="N137" s="137" t="n"/>
    </row>
    <row r="138" ht="19.35" customHeight="1">
      <c r="A138" s="134" t="n"/>
      <c r="B138" s="135" t="n"/>
      <c r="C138" s="140" t="inlineStr">
        <is>
          <t>затраты труда рабочих</t>
        </is>
      </c>
      <c r="I138" s="144" t="n">
        <v>141.88128</v>
      </c>
      <c r="J138" s="145" t="n"/>
      <c r="K138" s="145" t="n"/>
      <c r="L138" s="138" t="n"/>
      <c r="M138" s="138" t="n"/>
      <c r="N138" s="138" t="n"/>
    </row>
    <row r="139" ht="19.35" customHeight="1">
      <c r="A139" s="134" t="n"/>
      <c r="B139" s="135" t="n"/>
      <c r="C139" s="140" t="inlineStr">
        <is>
          <t>затраты труда машинистов</t>
        </is>
      </c>
      <c r="I139" s="144" t="n">
        <v>0</v>
      </c>
      <c r="J139" s="145" t="n"/>
      <c r="K139" s="145" t="n"/>
      <c r="L139" s="138" t="n"/>
      <c r="M139" s="138" t="n"/>
      <c r="N139" s="138" t="n"/>
    </row>
    <row r="140" ht="19.35" customHeight="1">
      <c r="A140" s="134" t="n"/>
      <c r="B140" s="153" t="n"/>
      <c r="C140" s="153" t="n"/>
      <c r="D140" s="51" t="n"/>
      <c r="E140" s="51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 ht="19.35" customHeight="1">
      <c r="A141" s="154" t="inlineStr">
        <is>
          <t>Составил: ______________________________________/  Григорова И. А. /</t>
        </is>
      </c>
    </row>
    <row r="142" ht="19.35" customHeight="1">
      <c r="A142" s="154" t="n"/>
      <c r="B142" s="154" t="n"/>
      <c r="C142" s="155" t="inlineStr">
        <is>
          <t>должность, подпись (инициалы, фамилия)</t>
        </is>
      </c>
      <c r="G142" s="156" t="n"/>
      <c r="H142" s="156" t="n"/>
      <c r="I142" s="156" t="n"/>
      <c r="J142" s="154" t="n"/>
      <c r="K142" s="154" t="n"/>
      <c r="L142" s="154" t="n"/>
      <c r="M142" s="154" t="n"/>
      <c r="N142" s="154" t="n"/>
    </row>
    <row r="143" ht="19.35" customHeight="1">
      <c r="A143" s="154" t="inlineStr">
        <is>
          <t>Проверил: ______________________________________ /  Черкасов А. В. /</t>
        </is>
      </c>
    </row>
    <row r="144" ht="19.35" customHeight="1">
      <c r="A144" s="4" t="n"/>
      <c r="B144" s="4" t="n"/>
      <c r="C144" s="155" t="inlineStr">
        <is>
          <t>должность, подпись (инициалы, фамилия)</t>
        </is>
      </c>
      <c r="G144" s="156" t="n"/>
      <c r="H144" s="156" t="n"/>
      <c r="I144" s="156" t="n"/>
      <c r="J144" s="4" t="n"/>
      <c r="K144" s="4" t="n"/>
      <c r="L144" s="4" t="n"/>
      <c r="M144" s="4" t="n"/>
      <c r="N144" s="4" t="n"/>
    </row>
  </sheetData>
  <mergeCells count="154">
    <mergeCell ref="C44:E44"/>
    <mergeCell ref="A17:G17"/>
    <mergeCell ref="C121:K121"/>
    <mergeCell ref="C134:K134"/>
    <mergeCell ref="H13:N13"/>
    <mergeCell ref="C144:F144"/>
    <mergeCell ref="C80:E80"/>
    <mergeCell ref="A30:N30"/>
    <mergeCell ref="C105:K105"/>
    <mergeCell ref="A19:G19"/>
    <mergeCell ref="H15:N15"/>
    <mergeCell ref="C51:E51"/>
    <mergeCell ref="C95:E9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277777777778" right="0.196527777777778" top="0.550694444444445" bottom="0.590277777777778" header="0.196527777777778" footer="0.196527777777778"/>
  <pageSetup orientation="portrait" paperSize="9" scale="68" fitToHeight="10000" fitToWidth="1" pageOrder="downThenOver" blackAndWhite="0" draft="0" horizontalDpi="300" verticalDpi="300" copies="1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13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2026-09-17T21:56:01Z</dcterms:created>
  <dcterms:modified xmlns:dcterms="http://purl.org/dc/terms/" xmlns:xsi="http://www.w3.org/2001/XMLSchema-instance" xsi:type="dcterms:W3CDTF">2026-09-17T21:56:05Z</dcterms:modified>
</cp:coreProperties>
</file>