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С-2 оборудование" sheetId="1" state="visible" r:id="rId3"/>
  </sheets>
  <definedNames>
    <definedName function="false" hidden="false" localSheetId="0" name="_xlnm.Print_Area" vbProcedure="false">'КС-2 оборудование'!$A$1:$AG$97</definedName>
    <definedName function="false" hidden="false" localSheetId="0" name="_xlnm.Print_Titles" vbProcedure="false">'КС-2 оборудование'!$26:$28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<sst xmlns="http://schemas.openxmlformats.org/spreadsheetml/2006/main" count="184" uniqueCount="121">
  <si>
    <t xml:space="preserve">Унифицированная форма № КС- 2</t>
  </si>
  <si>
    <t xml:space="preserve">Утверждена постановлением Госкомстата России</t>
  </si>
  <si>
    <t xml:space="preserve">от 11.11.99 № 100</t>
  </si>
  <si>
    <t xml:space="preserve">Код</t>
  </si>
  <si>
    <t xml:space="preserve">Форма по ОКУД </t>
  </si>
  <si>
    <t xml:space="preserve">0322005</t>
  </si>
  <si>
    <t xml:space="preserve">Заказчик</t>
  </si>
  <si>
    <t xml:space="preserve">ООО «Промстроймонтаж», 620912, г. Екатеринбург, проезд Горнистов 1Б</t>
  </si>
  <si>
    <t xml:space="preserve">по ОКПО </t>
  </si>
  <si>
    <t xml:space="preserve">50730896</t>
  </si>
  <si>
    <t xml:space="preserve">(организация, адрес, телефон, факс)</t>
  </si>
  <si>
    <t xml:space="preserve">Подрядчик (Субподрядчик)</t>
  </si>
  <si>
    <t xml:space="preserve">ООО «Смартсистема», 620028, г. Екатеринбург, Верх-Исетский бульвар, д.13-в, оф.201; +7 (343) 28-777-32</t>
  </si>
  <si>
    <t xml:space="preserve">19597845</t>
  </si>
  <si>
    <t xml:space="preserve">Стройка</t>
  </si>
  <si>
    <t xml:space="preserve">«Перепланировка помещений, расположенных по адресу: г. Верхняя Пышма, ул. Кривоусова, д. 40»</t>
  </si>
  <si>
    <t xml:space="preserve">(наименование, адрес)</t>
  </si>
  <si>
    <t xml:space="preserve">Объект</t>
  </si>
  <si>
    <t xml:space="preserve">(наименование)</t>
  </si>
  <si>
    <t xml:space="preserve">Вид деятельности по ОКДП </t>
  </si>
  <si>
    <t xml:space="preserve">Договор подряда (контракт)</t>
  </si>
  <si>
    <t xml:space="preserve">номер </t>
  </si>
  <si>
    <t xml:space="preserve">05-11/24</t>
  </si>
  <si>
    <t xml:space="preserve">дата </t>
  </si>
  <si>
    <t xml:space="preserve">05</t>
  </si>
  <si>
    <t xml:space="preserve">11</t>
  </si>
  <si>
    <t xml:space="preserve">2025</t>
  </si>
  <si>
    <t xml:space="preserve">Вид операции</t>
  </si>
  <si>
    <t xml:space="preserve">Номер документа</t>
  </si>
  <si>
    <t xml:space="preserve">Дата составления</t>
  </si>
  <si>
    <t xml:space="preserve">Отчетный период</t>
  </si>
  <si>
    <t xml:space="preserve">с</t>
  </si>
  <si>
    <t xml:space="preserve">по</t>
  </si>
  <si>
    <t xml:space="preserve">АКТ</t>
  </si>
  <si>
    <t xml:space="preserve">16.09.2026</t>
  </si>
  <si>
    <t xml:space="preserve">О ПРИЕМКЕ ВЫПОЛНЕННЫХ РАБОТ</t>
  </si>
  <si>
    <t xml:space="preserve">Сметная (договорная) стоимость в соответствии с договором подряда (субподряда)</t>
  </si>
  <si>
    <t xml:space="preserve">руб.</t>
  </si>
  <si>
    <t xml:space="preserve">Номер</t>
  </si>
  <si>
    <t xml:space="preserve">Наименование работ</t>
  </si>
  <si>
    <t xml:space="preserve">Номер единичной расценки</t>
  </si>
  <si>
    <t xml:space="preserve">Единица измерения</t>
  </si>
  <si>
    <t xml:space="preserve">Выполнено работ</t>
  </si>
  <si>
    <t xml:space="preserve">по
поряд-
ку</t>
  </si>
  <si>
    <t xml:space="preserve">по смете</t>
  </si>
  <si>
    <t xml:space="preserve">количество</t>
  </si>
  <si>
    <t xml:space="preserve">цена за единицу с НДС, руб.</t>
  </si>
  <si>
    <t xml:space="preserve">стоимость с НДС, руб.</t>
  </si>
  <si>
    <t xml:space="preserve">Оборудование и материалы</t>
  </si>
  <si>
    <t xml:space="preserve">ИБП APC Back-UPS 750VA/415W, 230V; APC</t>
  </si>
  <si>
    <t xml:space="preserve">шт.</t>
  </si>
  <si>
    <t xml:space="preserve">Монитор DEPO Vision MR240; ДАЦН.467849.046-02.02; DEPO</t>
  </si>
  <si>
    <t xml:space="preserve">Рабочая станция Race VA655 DEPO Race VA655, ДАЦН.466219.105-06.06 / H770/W11_P64/i5-12600K/Cool/16GbD5/256GB_SSD_2.5/DVD±RW/intVideo/KBu/Mu/500W/CAR3WS; ДАЦН.466219.105-06.06; DEPO</t>
  </si>
  <si>
    <t xml:space="preserve">Реле 1-контактное, 24В AC/DC; HF41-24; Hongfa</t>
  </si>
  <si>
    <t xml:space="preserve">DIN-рейка 35х7.5, L=2000мм; YDN10-0200; IEK</t>
  </si>
  <si>
    <t xml:space="preserve">Автоматический выключатель 10А, 2Р, C; AR-M06N-2-C010; IEK</t>
  </si>
  <si>
    <t xml:space="preserve">Автоматический выключатель 1А, 1Р, C; AR-M06N-1-C001; IEK</t>
  </si>
  <si>
    <t xml:space="preserve">Заглушка для КВИ-2.5, серая; YZN30D-ZGL-002-K03; IEK</t>
  </si>
  <si>
    <t xml:space="preserve">Клемма винтовая, ж/з; YZN30-002-K52; IEK</t>
  </si>
  <si>
    <t xml:space="preserve">Клемма винтовая, серая; YZN30-002-K03; IEK</t>
  </si>
  <si>
    <t xml:space="preserve">Клемма винтовая, синяя; YZN30-002-K07; IEK</t>
  </si>
  <si>
    <t xml:space="preserve">Короб 25х40, L=2000мм; CKM50-025-040-1-K03; IEK</t>
  </si>
  <si>
    <t xml:space="preserve">Ограничитель на DIN-рейку (пластик); YXD12; IEK</t>
  </si>
  <si>
    <t xml:space="preserve">Розетка с заземлением на DIN-рейку; MRD10-16; IEK</t>
  </si>
  <si>
    <t xml:space="preserve">Светильник светодиодный линейный; LDBO0-3001-4-4000-K01; IEK</t>
  </si>
  <si>
    <t xml:space="preserve">Сигнальная лампа 220В, зелёная; BLS10-ADDS-230-K06; IEK</t>
  </si>
  <si>
    <t xml:space="preserve">Шина L «фаза» в корпусном изоляторе на DIN-рейку; YNN10-69-8KD-K02; IEK</t>
  </si>
  <si>
    <t xml:space="preserve">Шина N «ноль» в корпусном изоляторе на DIN-рейку; YNN10-69-10KD-K07; IEK</t>
  </si>
  <si>
    <t xml:space="preserve">Шина PE «земля» в корпусном изоляторе на DIN-рейку; YNN10-69-10KD-K06; IEK</t>
  </si>
  <si>
    <t xml:space="preserve">Шкаф с монтажной панелью 800х600х300, У2 IP54; TI5-10-N-080-060-030-66; IEK</t>
  </si>
  <si>
    <t xml:space="preserve">Iridi SCADA-CAN BMS Сервер, программное обеспечение для автоматизации SCADA LC 2500, внеш.тегов; iRidi</t>
  </si>
  <si>
    <t xml:space="preserve">Аппаратный ключ защиты (USB); ir-scada-usb; iRidi</t>
  </si>
  <si>
    <t xml:space="preserve">Интерфейс CAN-Ethernet (IP-CAN); IP-CAN; iRidi</t>
  </si>
  <si>
    <t xml:space="preserve">Модуль ввода-вывода на 4 входа и 2 реле (5А, 230В) на DIN рейку; DM-402-1W; iRidi</t>
  </si>
  <si>
    <t xml:space="preserve">Операторская станция iRidi SCADA, 1 подключение, управление; ir-scada-netpro-1-fc; iRidi</t>
  </si>
  <si>
    <t xml:space="preserve">Панель настенная 8 дюймов с монтажным коробом; P8; iRidi</t>
  </si>
  <si>
    <t xml:space="preserve">Релейный модуль: 6 каналов реле, 12 универсальных входов; DM-1206РС; iRidi</t>
  </si>
  <si>
    <t xml:space="preserve">Сервер: Программное обеспечение iRidium SCADA для автоматизации, Сервер iRidi SCADA STANDARD, 500 тегов, 1 клиент; ir-scada-st-500; iRidi</t>
  </si>
  <si>
    <t xml:space="preserve">Комплект клавиатура + мышь MK200; MK200; Logitech</t>
  </si>
  <si>
    <t xml:space="preserve">1-портовый преобразователь Modbus RTU/ASCII (RS-232/422/485) в Modbus TCP; Mgate MB3180; Moxa</t>
  </si>
  <si>
    <t xml:space="preserve">Держатель с защёлкой и дюбелем,d16; 51316R; АО «ДКС»</t>
  </si>
  <si>
    <t xml:space="preserve">Держатель с защёлкой и дюбелем,d25; 51325R; АО «ДКС»</t>
  </si>
  <si>
    <t xml:space="preserve">Крепежный комплект для монтажа проволочного лотка; СМ3500001; АО «ДКС»</t>
  </si>
  <si>
    <t xml:space="preserve">компл.</t>
  </si>
  <si>
    <t xml:space="preserve">Линейно-интерактивный ИБП 600ВА/360Вт, 2xSchuko, 1x7Aч; INFO600S; АО «ДКС»</t>
  </si>
  <si>
    <t xml:space="preserve">Лоток проволочный 50х300мм, L=3000; FC5030; АО «ДКС»</t>
  </si>
  <si>
    <t xml:space="preserve">Пена двухкомпонентная огнезащита, картридж 330мл; DN1201; АО «ДКС»</t>
  </si>
  <si>
    <t xml:space="preserve">Скоба BMM-10(TM) для лотка с основанием 300мм; BMM1030; АО «ДКС»</t>
  </si>
  <si>
    <t xml:space="preserve">Труба гибкая гофрированная из самозатухающего ПВХ-пластиката, со стальной протяжкой,d16; 91916; АО «ДКС»</t>
  </si>
  <si>
    <t xml:space="preserve">м.</t>
  </si>
  <si>
    <t xml:space="preserve">Труба гибкая гофрированная из самозатухающего ПВХ-пластиката, со стальной протяжкой,d25; 91925; АО «ДКС»</t>
  </si>
  <si>
    <t xml:space="preserve">Клемма двухуровневая винтовая, серая; KRUKB-3; ДКС</t>
  </si>
  <si>
    <t xml:space="preserve">Кабель; КВПнг(C)-LSLTx-5е 4×2×0.52; НПП «Спецкабель»</t>
  </si>
  <si>
    <t xml:space="preserve">8-портовый сетевой неуправляемый коммутатор; КСН210-8; ОВЕН</t>
  </si>
  <si>
    <t xml:space="preserve">Датчик контроля 24В, NC; h2o-Контакт NEW исп.2; ООО «Альянс Комплексная безопасность»</t>
  </si>
  <si>
    <t xml:space="preserve">Одноканальный блок питания 220В/24В, 60Вт; БП60А-24; ООО «ПО ОВЕН»</t>
  </si>
  <si>
    <t xml:space="preserve">Кабель; ВВГнг(А)-LSLTx 3х1.5; ООО «Промкабельсервис»</t>
  </si>
  <si>
    <t xml:space="preserve">Кабель; ВВГнг(А)-LSLTx 4х2.5; ООО «Промкабельсервис»</t>
  </si>
  <si>
    <t xml:space="preserve">Преобразователь 8хRS485-Ethernet «Пульсар»; Н00003158; ООО «ПУЛЬСАР»</t>
  </si>
  <si>
    <t xml:space="preserve">Адаптер RS232/RS485/RS485-Ethernet; ЛЭРС ETHERNET 2.0 MFCC-001-120; ООО «Хабаровский центр энергоресурсосбережения»</t>
  </si>
  <si>
    <t xml:space="preserve">Модем GSM CSD/GPRS, с внешней антенной, кабель 2.5м, разъем SMA-M; GSM LitePRO; ООО «Хабаровский центр энергоресурсосбережения»</t>
  </si>
  <si>
    <t xml:space="preserve">ПО ЛЭРС УЧЕТ (лицензия общедомового учета); ООО «Хабаровский центр энергоресурсосбережения»</t>
  </si>
  <si>
    <t xml:space="preserve">Кабель; МКЭШВнг(А)-LSLTx 2x2x0.75; ООО «ЭкспрессЭлектроХолдинг»</t>
  </si>
  <si>
    <t xml:space="preserve">Кабель; МКЭШВнг(А)-LSLTx 3x2х0.75; ООО «ЭкспрессЭлектроХолдинг»</t>
  </si>
  <si>
    <t xml:space="preserve">Коробка соединительная; КС-4; ООО НПП «Магнио-Контакт»</t>
  </si>
  <si>
    <t xml:space="preserve">Реле напряжения; РН-111М; Реле напряжения</t>
  </si>
  <si>
    <t xml:space="preserve">Коннектор RJ45 cat.5е 8P8C</t>
  </si>
  <si>
    <t xml:space="preserve">Труба стальная водогазопроводная,d25; Ду25</t>
  </si>
  <si>
    <t xml:space="preserve">Итого по акту</t>
  </si>
  <si>
    <t xml:space="preserve">Х</t>
  </si>
  <si>
    <t xml:space="preserve">В т.ч. НДС 22%</t>
  </si>
  <si>
    <t xml:space="preserve">Сдал</t>
  </si>
  <si>
    <t xml:space="preserve">Генеральный директор
ООО «Смартсистема»</t>
  </si>
  <si>
    <t xml:space="preserve">Гимаев Э.Р.</t>
  </si>
  <si>
    <t xml:space="preserve">(должность)</t>
  </si>
  <si>
    <t xml:space="preserve">(подпись)</t>
  </si>
  <si>
    <t xml:space="preserve">(расшифровка подписи)</t>
  </si>
  <si>
    <t xml:space="preserve">М.П.</t>
  </si>
  <si>
    <t xml:space="preserve">Принял</t>
  </si>
  <si>
    <t xml:space="preserve">Директор
ООО «Промстроймонтаж»</t>
  </si>
  <si>
    <t xml:space="preserve">Грибанов А.А.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</si>
</sst>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#,##0.00"/>
    <numFmt numFmtId="167" formatCode="0.#######"/>
    <numFmt numFmtId="168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9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.27"/>
    <col collapsed="false" customWidth="true" hidden="false" outlineLevel="0" max="2" min="2" style="1" width="6.27"/>
    <col collapsed="false" customWidth="true" hidden="false" outlineLevel="0" max="4" min="3" style="1" width="0.85"/>
    <col collapsed="false" customWidth="true" hidden="false" outlineLevel="0" max="5" min="5" style="1" width="7.42"/>
    <col collapsed="false" customWidth="true" hidden="false" outlineLevel="0" max="6" min="6" style="1" width="4.99"/>
    <col collapsed="false" customWidth="true" hidden="false" outlineLevel="0" max="7" min="7" style="1" width="1.7"/>
    <col collapsed="false" customWidth="true" hidden="false" outlineLevel="0" max="9" min="9" style="1" width="10.27"/>
    <col collapsed="false" customWidth="true" hidden="false" outlineLevel="0" max="10" min="10" style="1" width="1.85"/>
    <col collapsed="false" customWidth="true" hidden="false" outlineLevel="0" max="11" min="11" style="1" width="8.84"/>
    <col collapsed="false" customWidth="true" hidden="false" outlineLevel="0" max="12" min="12" style="1" width="8.27"/>
    <col collapsed="false" customWidth="true" hidden="false" outlineLevel="0" max="13" min="13" style="1" width="1.99"/>
    <col collapsed="false" customWidth="true" hidden="false" outlineLevel="0" max="14" min="14" style="1" width="2.27"/>
    <col collapsed="false" customWidth="true" hidden="false" outlineLevel="0" max="15" min="15" style="1" width="5.7"/>
    <col collapsed="false" customWidth="true" hidden="false" outlineLevel="0" max="16" min="16" style="1" width="7.13"/>
    <col collapsed="false" customWidth="true" hidden="false" outlineLevel="0" max="17" min="17" style="1" width="3.27"/>
    <col collapsed="false" customWidth="true" hidden="false" outlineLevel="0" max="18" min="18" style="1" width="2.27"/>
    <col collapsed="false" customWidth="true" hidden="false" outlineLevel="0" max="19" min="19" style="1" width="6.13"/>
    <col collapsed="false" customWidth="true" hidden="false" outlineLevel="0" max="20" min="20" style="1" width="1.27"/>
    <col collapsed="false" customWidth="true" hidden="false" outlineLevel="0" max="21" min="21" style="1" width="3.7"/>
    <col collapsed="false" customWidth="true" hidden="false" outlineLevel="0" max="22" min="22" style="1" width="1.99"/>
    <col collapsed="false" customWidth="true" hidden="false" outlineLevel="0" max="23" min="23" style="1" width="3.56"/>
    <col collapsed="false" customWidth="true" hidden="false" outlineLevel="0" max="24" min="24" style="1" width="4.42"/>
    <col collapsed="false" customWidth="true" hidden="false" outlineLevel="0" max="25" min="25" style="1" width="2.42"/>
    <col collapsed="false" customWidth="true" hidden="false" outlineLevel="0" max="26" min="26" style="1" width="3.13"/>
    <col collapsed="false" customWidth="true" hidden="false" outlineLevel="0" max="28" min="27" style="1" width="1.42"/>
    <col collapsed="false" customWidth="true" hidden="false" outlineLevel="0" max="29" min="29" style="1" width="8.27"/>
    <col collapsed="false" customWidth="true" hidden="false" outlineLevel="0" max="30" min="30" style="1" width="1.7"/>
    <col collapsed="false" customWidth="true" hidden="false" outlineLevel="0" max="31" min="31" style="1" width="4.42"/>
    <col collapsed="false" customWidth="true" hidden="false" outlineLevel="0" max="32" min="32" style="1" width="6.42"/>
    <col collapsed="false" customWidth="true" hidden="false" outlineLevel="0" max="33" min="33" style="1" width="6.7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8</v>
      </c>
      <c r="AD6" s="9" t="s">
        <v>9</v>
      </c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11</v>
      </c>
      <c r="C8" s="1"/>
      <c r="D8" s="1"/>
      <c r="E8" s="1"/>
      <c r="F8" s="1"/>
      <c r="G8" s="1"/>
      <c r="H8" s="13" t="s">
        <v>12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8</v>
      </c>
      <c r="AD8" s="9" t="s">
        <v>13</v>
      </c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14</v>
      </c>
      <c r="C10" s="1"/>
      <c r="D10" s="15"/>
      <c r="E10" s="16" t="s">
        <v>15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17</v>
      </c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19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20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21</v>
      </c>
      <c r="AD15" s="21" t="s">
        <v>22</v>
      </c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23</v>
      </c>
      <c r="AD16" s="23" t="s">
        <v>24</v>
      </c>
      <c r="AE16" s="23"/>
      <c r="AF16" s="24" t="s">
        <v>25</v>
      </c>
      <c r="AG16" s="25" t="s">
        <v>26</v>
      </c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27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28</v>
      </c>
      <c r="O19" s="28"/>
      <c r="P19" s="28"/>
      <c r="Q19" s="28" t="s">
        <v>29</v>
      </c>
      <c r="R19" s="28"/>
      <c r="S19" s="28"/>
      <c r="T19" s="28"/>
      <c r="U19" s="28"/>
      <c r="W19" s="29" t="s">
        <v>30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31</v>
      </c>
      <c r="X20" s="30"/>
      <c r="Y20" s="30"/>
      <c r="Z20" s="30"/>
      <c r="AA20" s="30" t="s">
        <v>32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33</v>
      </c>
      <c r="M21" s="31"/>
      <c r="N21" s="32"/>
      <c r="O21" s="32"/>
      <c r="P21" s="32"/>
      <c r="Q21" s="33" t="s">
        <v>34</v>
      </c>
      <c r="R21" s="33"/>
      <c r="S21" s="33"/>
      <c r="T21" s="33"/>
      <c r="U21" s="33"/>
      <c r="W21" s="32" t="s">
        <v>34</v>
      </c>
      <c r="X21" s="32"/>
      <c r="Y21" s="32"/>
      <c r="Z21" s="32"/>
      <c r="AA21" s="33" t="s">
        <v>34</v>
      </c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35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36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2380117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37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15" hidden="false" customHeight="true" outlineLevel="0" collapsed="false">
      <c r="A26" s="43" t="s">
        <v>38</v>
      </c>
      <c r="B26" s="43"/>
      <c r="C26" s="43"/>
      <c r="D26" s="43"/>
      <c r="E26" s="43"/>
      <c r="F26" s="44" t="s">
        <v>39</v>
      </c>
      <c r="G26" s="44"/>
      <c r="H26" s="44"/>
      <c r="I26" s="44"/>
      <c r="J26" s="44"/>
      <c r="K26" s="44"/>
      <c r="L26" s="44"/>
      <c r="M26" s="44"/>
      <c r="N26" s="44"/>
      <c r="O26" s="45" t="s">
        <v>40</v>
      </c>
      <c r="P26" s="45"/>
      <c r="Q26" s="46" t="s">
        <v>41</v>
      </c>
      <c r="R26" s="46"/>
      <c r="S26" s="46"/>
      <c r="T26" s="46"/>
      <c r="U26" s="46" t="s">
        <v>42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45" hidden="false" customHeight="true" outlineLevel="0" collapsed="false">
      <c r="A27" s="46" t="s">
        <v>43</v>
      </c>
      <c r="B27" s="46"/>
      <c r="C27" s="46" t="s">
        <v>44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45</v>
      </c>
      <c r="V27" s="44"/>
      <c r="W27" s="44"/>
      <c r="X27" s="44"/>
      <c r="Y27" s="46" t="s">
        <v>46</v>
      </c>
      <c r="Z27" s="46"/>
      <c r="AA27" s="46"/>
      <c r="AB27" s="46"/>
      <c r="AC27" s="46"/>
      <c r="AD27" s="46" t="s">
        <v>47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24" hidden="false" customHeight="true" outlineLevel="0" collapsed="false">
      <c r="A29" s="48" t="s">
        <v>48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  <c r="AH29" s="1"/>
      <c r="AI29" s="1"/>
      <c r="AJ29" s="1"/>
    </row>
    <row r="30" s="38" customFormat="true" ht="30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49</v>
      </c>
      <c r="G30" s="50"/>
      <c r="H30" s="50"/>
      <c r="I30" s="50"/>
      <c r="J30" s="50"/>
      <c r="K30" s="50"/>
      <c r="L30" s="50"/>
      <c r="M30" s="50"/>
      <c r="N30" s="50"/>
      <c r="O30" s="44"/>
      <c r="P30" s="44"/>
      <c r="Q30" s="44" t="s">
        <v>50</v>
      </c>
      <c r="R30" s="44"/>
      <c r="S30" s="44"/>
      <c r="T30" s="44"/>
      <c r="U30" s="51" t="n">
        <v>1</v>
      </c>
      <c r="V30" s="51"/>
      <c r="W30" s="51"/>
      <c r="X30" s="51"/>
      <c r="Y30" s="49" t="n">
        <v>16283.18</v>
      </c>
      <c r="Z30" s="49"/>
      <c r="AA30" s="49"/>
      <c r="AB30" s="49"/>
      <c r="AC30" s="49"/>
      <c r="AD30" s="49" t="n">
        <f aca="false">ROUND(U30*Y30,2)</f>
        <v>16283.18</v>
      </c>
      <c r="AE30" s="49"/>
      <c r="AF30" s="49"/>
      <c r="AG30" s="49"/>
      <c r="AH30" s="1"/>
      <c r="AI30" s="1"/>
      <c r="AJ30" s="1"/>
    </row>
    <row r="31" s="38" customFormat="true" ht="30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51</v>
      </c>
      <c r="G31" s="50"/>
      <c r="H31" s="50"/>
      <c r="I31" s="50"/>
      <c r="J31" s="50"/>
      <c r="K31" s="50"/>
      <c r="L31" s="50"/>
      <c r="M31" s="50"/>
      <c r="N31" s="50"/>
      <c r="O31" s="44"/>
      <c r="P31" s="44"/>
      <c r="Q31" s="44" t="s">
        <v>50</v>
      </c>
      <c r="R31" s="44"/>
      <c r="S31" s="44"/>
      <c r="T31" s="44"/>
      <c r="U31" s="51" t="n">
        <v>2</v>
      </c>
      <c r="V31" s="51"/>
      <c r="W31" s="51"/>
      <c r="X31" s="51"/>
      <c r="Y31" s="49" t="n">
        <v>34780.6</v>
      </c>
      <c r="Z31" s="49"/>
      <c r="AA31" s="49"/>
      <c r="AB31" s="49"/>
      <c r="AC31" s="49"/>
      <c r="AD31" s="49" t="n">
        <f aca="false">ROUND(U31*Y31,2)</f>
        <v>69561.2</v>
      </c>
      <c r="AE31" s="49"/>
      <c r="AF31" s="49"/>
      <c r="AG31" s="49"/>
      <c r="AH31" s="1"/>
      <c r="AI31" s="1"/>
      <c r="AJ31" s="1"/>
    </row>
    <row r="32" s="38" customFormat="true" ht="75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52</v>
      </c>
      <c r="G32" s="50"/>
      <c r="H32" s="50"/>
      <c r="I32" s="50"/>
      <c r="J32" s="50"/>
      <c r="K32" s="50"/>
      <c r="L32" s="50"/>
      <c r="M32" s="50"/>
      <c r="N32" s="50"/>
      <c r="O32" s="44"/>
      <c r="P32" s="44"/>
      <c r="Q32" s="44" t="s">
        <v>50</v>
      </c>
      <c r="R32" s="44"/>
      <c r="S32" s="44"/>
      <c r="T32" s="44"/>
      <c r="U32" s="51" t="n">
        <v>1</v>
      </c>
      <c r="V32" s="51"/>
      <c r="W32" s="51"/>
      <c r="X32" s="51"/>
      <c r="Y32" s="49" t="n">
        <v>348019.86</v>
      </c>
      <c r="Z32" s="49"/>
      <c r="AA32" s="49"/>
      <c r="AB32" s="49"/>
      <c r="AC32" s="49"/>
      <c r="AD32" s="49" t="n">
        <f aca="false">ROUND(U32*Y32,2)</f>
        <v>348019.86</v>
      </c>
      <c r="AE32" s="49"/>
      <c r="AF32" s="49"/>
      <c r="AG32" s="49"/>
      <c r="AH32" s="1"/>
      <c r="AI32" s="1"/>
      <c r="AJ32" s="1"/>
    </row>
    <row r="33" s="38" customFormat="true" ht="30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53</v>
      </c>
      <c r="G33" s="50"/>
      <c r="H33" s="50"/>
      <c r="I33" s="50"/>
      <c r="J33" s="50"/>
      <c r="K33" s="50"/>
      <c r="L33" s="50"/>
      <c r="M33" s="50"/>
      <c r="N33" s="50"/>
      <c r="O33" s="44"/>
      <c r="P33" s="44"/>
      <c r="Q33" s="44" t="s">
        <v>50</v>
      </c>
      <c r="R33" s="44"/>
      <c r="S33" s="44"/>
      <c r="T33" s="44"/>
      <c r="U33" s="51" t="n">
        <v>11</v>
      </c>
      <c r="V33" s="51"/>
      <c r="W33" s="51"/>
      <c r="X33" s="51"/>
      <c r="Y33" s="49" t="n">
        <v>656.14</v>
      </c>
      <c r="Z33" s="49"/>
      <c r="AA33" s="49"/>
      <c r="AB33" s="49"/>
      <c r="AC33" s="49"/>
      <c r="AD33" s="49" t="n">
        <f aca="false">ROUND(U33*Y33,2)</f>
        <v>7217.54</v>
      </c>
      <c r="AE33" s="49"/>
      <c r="AF33" s="49"/>
      <c r="AG33" s="49"/>
      <c r="AH33" s="1"/>
      <c r="AI33" s="1"/>
      <c r="AJ33" s="1"/>
    </row>
    <row r="34" s="38" customFormat="true" ht="30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54</v>
      </c>
      <c r="G34" s="50"/>
      <c r="H34" s="50"/>
      <c r="I34" s="50"/>
      <c r="J34" s="50"/>
      <c r="K34" s="50"/>
      <c r="L34" s="50"/>
      <c r="M34" s="50"/>
      <c r="N34" s="50"/>
      <c r="O34" s="44"/>
      <c r="P34" s="44"/>
      <c r="Q34" s="44" t="s">
        <v>50</v>
      </c>
      <c r="R34" s="44"/>
      <c r="S34" s="44"/>
      <c r="T34" s="44"/>
      <c r="U34" s="51" t="n">
        <v>2</v>
      </c>
      <c r="V34" s="51"/>
      <c r="W34" s="51"/>
      <c r="X34" s="51"/>
      <c r="Y34" s="49" t="n">
        <v>400.26</v>
      </c>
      <c r="Z34" s="49"/>
      <c r="AA34" s="49"/>
      <c r="AB34" s="49"/>
      <c r="AC34" s="49"/>
      <c r="AD34" s="49" t="n">
        <f aca="false">ROUND(U34*Y34,2)</f>
        <v>800.52</v>
      </c>
      <c r="AE34" s="49"/>
      <c r="AF34" s="49"/>
      <c r="AG34" s="49"/>
      <c r="AH34" s="1"/>
      <c r="AI34" s="1"/>
      <c r="AJ34" s="1"/>
    </row>
    <row r="35" s="38" customFormat="true" ht="30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55</v>
      </c>
      <c r="G35" s="50"/>
      <c r="H35" s="50"/>
      <c r="I35" s="50"/>
      <c r="J35" s="50"/>
      <c r="K35" s="50"/>
      <c r="L35" s="50"/>
      <c r="M35" s="50"/>
      <c r="N35" s="50"/>
      <c r="O35" s="44"/>
      <c r="P35" s="44"/>
      <c r="Q35" s="44" t="s">
        <v>50</v>
      </c>
      <c r="R35" s="44"/>
      <c r="S35" s="44"/>
      <c r="T35" s="44"/>
      <c r="U35" s="51" t="n">
        <v>1</v>
      </c>
      <c r="V35" s="51"/>
      <c r="W35" s="51"/>
      <c r="X35" s="51"/>
      <c r="Y35" s="49" t="n">
        <v>1577.51</v>
      </c>
      <c r="Z35" s="49"/>
      <c r="AA35" s="49"/>
      <c r="AB35" s="49"/>
      <c r="AC35" s="49"/>
      <c r="AD35" s="49" t="n">
        <f aca="false">ROUND(U35*Y35,2)</f>
        <v>1577.51</v>
      </c>
      <c r="AE35" s="49"/>
      <c r="AF35" s="49"/>
      <c r="AG35" s="49"/>
      <c r="AH35" s="1"/>
      <c r="AI35" s="1"/>
      <c r="AJ35" s="1"/>
    </row>
    <row r="36" s="38" customFormat="true" ht="30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56</v>
      </c>
      <c r="G36" s="50"/>
      <c r="H36" s="50"/>
      <c r="I36" s="50"/>
      <c r="J36" s="50"/>
      <c r="K36" s="50"/>
      <c r="L36" s="50"/>
      <c r="M36" s="50"/>
      <c r="N36" s="50"/>
      <c r="O36" s="44"/>
      <c r="P36" s="44"/>
      <c r="Q36" s="44" t="s">
        <v>50</v>
      </c>
      <c r="R36" s="44"/>
      <c r="S36" s="44"/>
      <c r="T36" s="44"/>
      <c r="U36" s="51" t="n">
        <v>4</v>
      </c>
      <c r="V36" s="51"/>
      <c r="W36" s="51"/>
      <c r="X36" s="51"/>
      <c r="Y36" s="49" t="n">
        <v>978</v>
      </c>
      <c r="Z36" s="49"/>
      <c r="AA36" s="49"/>
      <c r="AB36" s="49"/>
      <c r="AC36" s="49"/>
      <c r="AD36" s="49" t="n">
        <f aca="false">ROUND(U36*Y36,2)</f>
        <v>3912</v>
      </c>
      <c r="AE36" s="49"/>
      <c r="AF36" s="49"/>
      <c r="AG36" s="49"/>
      <c r="AH36" s="1"/>
      <c r="AI36" s="1"/>
      <c r="AJ36" s="1"/>
    </row>
    <row r="37" s="38" customFormat="true" ht="30" hidden="false" customHeight="true" outlineLevel="0" collapsed="false">
      <c r="A37" s="44" t="n">
        <v>8</v>
      </c>
      <c r="B37" s="44"/>
      <c r="C37" s="44" t="n">
        <v>8</v>
      </c>
      <c r="D37" s="44"/>
      <c r="E37" s="44"/>
      <c r="F37" s="50" t="s">
        <v>57</v>
      </c>
      <c r="G37" s="50"/>
      <c r="H37" s="50"/>
      <c r="I37" s="50"/>
      <c r="J37" s="50"/>
      <c r="K37" s="50"/>
      <c r="L37" s="50"/>
      <c r="M37" s="50"/>
      <c r="N37" s="50"/>
      <c r="O37" s="44"/>
      <c r="P37" s="44"/>
      <c r="Q37" s="44" t="s">
        <v>50</v>
      </c>
      <c r="R37" s="44"/>
      <c r="S37" s="44"/>
      <c r="T37" s="44"/>
      <c r="U37" s="51" t="n">
        <v>3</v>
      </c>
      <c r="V37" s="51"/>
      <c r="W37" s="51"/>
      <c r="X37" s="51"/>
      <c r="Y37" s="49" t="n">
        <v>17.14</v>
      </c>
      <c r="Z37" s="49"/>
      <c r="AA37" s="49"/>
      <c r="AB37" s="49"/>
      <c r="AC37" s="49"/>
      <c r="AD37" s="49" t="n">
        <f aca="false">ROUND(U37*Y37,2)</f>
        <v>51.42</v>
      </c>
      <c r="AE37" s="49"/>
      <c r="AF37" s="49"/>
      <c r="AG37" s="49"/>
      <c r="AH37" s="1"/>
      <c r="AI37" s="1"/>
      <c r="AJ37" s="1"/>
    </row>
    <row r="38" s="38" customFormat="true" ht="30" hidden="false" customHeight="true" outlineLevel="0" collapsed="false">
      <c r="A38" s="44" t="n">
        <v>9</v>
      </c>
      <c r="B38" s="44"/>
      <c r="C38" s="44" t="n">
        <v>9</v>
      </c>
      <c r="D38" s="44"/>
      <c r="E38" s="44"/>
      <c r="F38" s="50" t="s">
        <v>58</v>
      </c>
      <c r="G38" s="50"/>
      <c r="H38" s="50"/>
      <c r="I38" s="50"/>
      <c r="J38" s="50"/>
      <c r="K38" s="50"/>
      <c r="L38" s="50"/>
      <c r="M38" s="50"/>
      <c r="N38" s="50"/>
      <c r="O38" s="44"/>
      <c r="P38" s="44"/>
      <c r="Q38" s="44" t="s">
        <v>50</v>
      </c>
      <c r="R38" s="44"/>
      <c r="S38" s="44"/>
      <c r="T38" s="44"/>
      <c r="U38" s="51" t="n">
        <v>1</v>
      </c>
      <c r="V38" s="51"/>
      <c r="W38" s="51"/>
      <c r="X38" s="51"/>
      <c r="Y38" s="49" t="n">
        <v>122.46</v>
      </c>
      <c r="Z38" s="49"/>
      <c r="AA38" s="49"/>
      <c r="AB38" s="49"/>
      <c r="AC38" s="49"/>
      <c r="AD38" s="49" t="n">
        <f aca="false">ROUND(U38*Y38,2)</f>
        <v>122.46</v>
      </c>
      <c r="AE38" s="49"/>
      <c r="AF38" s="49"/>
      <c r="AG38" s="49"/>
      <c r="AH38" s="1"/>
      <c r="AI38" s="1"/>
      <c r="AJ38" s="1"/>
    </row>
    <row r="39" s="38" customFormat="true" ht="30" hidden="false" customHeight="true" outlineLevel="0" collapsed="false">
      <c r="A39" s="44" t="n">
        <v>10</v>
      </c>
      <c r="B39" s="44"/>
      <c r="C39" s="44" t="n">
        <v>10</v>
      </c>
      <c r="D39" s="44"/>
      <c r="E39" s="44"/>
      <c r="F39" s="50" t="s">
        <v>59</v>
      </c>
      <c r="G39" s="50"/>
      <c r="H39" s="50"/>
      <c r="I39" s="50"/>
      <c r="J39" s="50"/>
      <c r="K39" s="50"/>
      <c r="L39" s="50"/>
      <c r="M39" s="50"/>
      <c r="N39" s="50"/>
      <c r="O39" s="44"/>
      <c r="P39" s="44"/>
      <c r="Q39" s="44" t="s">
        <v>50</v>
      </c>
      <c r="R39" s="44"/>
      <c r="S39" s="44"/>
      <c r="T39" s="44"/>
      <c r="U39" s="51" t="n">
        <v>47</v>
      </c>
      <c r="V39" s="51"/>
      <c r="W39" s="51"/>
      <c r="X39" s="51"/>
      <c r="Y39" s="49" t="n">
        <v>43.42</v>
      </c>
      <c r="Z39" s="49"/>
      <c r="AA39" s="49"/>
      <c r="AB39" s="49"/>
      <c r="AC39" s="49"/>
      <c r="AD39" s="49" t="n">
        <f aca="false">ROUND(U39*Y39,2)</f>
        <v>2040.74</v>
      </c>
      <c r="AE39" s="49"/>
      <c r="AF39" s="49"/>
      <c r="AG39" s="49"/>
      <c r="AH39" s="1"/>
      <c r="AI39" s="1"/>
      <c r="AJ39" s="1"/>
    </row>
    <row r="40" s="38" customFormat="true" ht="30" hidden="false" customHeight="true" outlineLevel="0" collapsed="false">
      <c r="A40" s="44" t="n">
        <v>11</v>
      </c>
      <c r="B40" s="44"/>
      <c r="C40" s="44" t="n">
        <v>11</v>
      </c>
      <c r="D40" s="44"/>
      <c r="E40" s="44"/>
      <c r="F40" s="50" t="s">
        <v>60</v>
      </c>
      <c r="G40" s="50"/>
      <c r="H40" s="50"/>
      <c r="I40" s="50"/>
      <c r="J40" s="50"/>
      <c r="K40" s="50"/>
      <c r="L40" s="50"/>
      <c r="M40" s="50"/>
      <c r="N40" s="50"/>
      <c r="O40" s="44"/>
      <c r="P40" s="44"/>
      <c r="Q40" s="44" t="s">
        <v>50</v>
      </c>
      <c r="R40" s="44"/>
      <c r="S40" s="44"/>
      <c r="T40" s="44"/>
      <c r="U40" s="51" t="n">
        <v>1</v>
      </c>
      <c r="V40" s="51"/>
      <c r="W40" s="51"/>
      <c r="X40" s="51"/>
      <c r="Y40" s="49" t="n">
        <v>47.41</v>
      </c>
      <c r="Z40" s="49"/>
      <c r="AA40" s="49"/>
      <c r="AB40" s="49"/>
      <c r="AC40" s="49"/>
      <c r="AD40" s="49" t="n">
        <f aca="false">ROUND(U40*Y40,2)</f>
        <v>47.41</v>
      </c>
      <c r="AE40" s="49"/>
      <c r="AF40" s="49"/>
      <c r="AG40" s="49"/>
      <c r="AH40" s="1"/>
      <c r="AI40" s="1"/>
      <c r="AJ40" s="1"/>
    </row>
    <row r="41" s="38" customFormat="true" ht="30" hidden="false" customHeight="true" outlineLevel="0" collapsed="false">
      <c r="A41" s="44" t="n">
        <v>12</v>
      </c>
      <c r="B41" s="44"/>
      <c r="C41" s="44" t="n">
        <v>12</v>
      </c>
      <c r="D41" s="44"/>
      <c r="E41" s="44"/>
      <c r="F41" s="50" t="s">
        <v>61</v>
      </c>
      <c r="G41" s="50"/>
      <c r="H41" s="50"/>
      <c r="I41" s="50"/>
      <c r="J41" s="50"/>
      <c r="K41" s="50"/>
      <c r="L41" s="50"/>
      <c r="M41" s="50"/>
      <c r="N41" s="50"/>
      <c r="O41" s="44"/>
      <c r="P41" s="44"/>
      <c r="Q41" s="44" t="s">
        <v>50</v>
      </c>
      <c r="R41" s="44"/>
      <c r="S41" s="44"/>
      <c r="T41" s="44"/>
      <c r="U41" s="51" t="n">
        <v>3</v>
      </c>
      <c r="V41" s="51"/>
      <c r="W41" s="51"/>
      <c r="X41" s="51"/>
      <c r="Y41" s="49" t="n">
        <v>749.18</v>
      </c>
      <c r="Z41" s="49"/>
      <c r="AA41" s="49"/>
      <c r="AB41" s="49"/>
      <c r="AC41" s="49"/>
      <c r="AD41" s="49" t="n">
        <f aca="false">ROUND(U41*Y41,2)</f>
        <v>2247.54</v>
      </c>
      <c r="AE41" s="49"/>
      <c r="AF41" s="49"/>
      <c r="AG41" s="49"/>
      <c r="AH41" s="1"/>
      <c r="AI41" s="1"/>
      <c r="AJ41" s="1"/>
    </row>
    <row r="42" s="38" customFormat="true" ht="30" hidden="false" customHeight="true" outlineLevel="0" collapsed="false">
      <c r="A42" s="44" t="n">
        <v>13</v>
      </c>
      <c r="B42" s="44"/>
      <c r="C42" s="44" t="n">
        <v>13</v>
      </c>
      <c r="D42" s="44"/>
      <c r="E42" s="44"/>
      <c r="F42" s="50" t="s">
        <v>62</v>
      </c>
      <c r="G42" s="50"/>
      <c r="H42" s="50"/>
      <c r="I42" s="50"/>
      <c r="J42" s="50"/>
      <c r="K42" s="50"/>
      <c r="L42" s="50"/>
      <c r="M42" s="50"/>
      <c r="N42" s="50"/>
      <c r="O42" s="44"/>
      <c r="P42" s="44"/>
      <c r="Q42" s="44" t="s">
        <v>50</v>
      </c>
      <c r="R42" s="44"/>
      <c r="S42" s="44"/>
      <c r="T42" s="44"/>
      <c r="U42" s="51" t="n">
        <v>4</v>
      </c>
      <c r="V42" s="51"/>
      <c r="W42" s="51"/>
      <c r="X42" s="51"/>
      <c r="Y42" s="49" t="n">
        <v>20.57</v>
      </c>
      <c r="Z42" s="49"/>
      <c r="AA42" s="49"/>
      <c r="AB42" s="49"/>
      <c r="AC42" s="49"/>
      <c r="AD42" s="49" t="n">
        <f aca="false">ROUND(U42*Y42,2)</f>
        <v>82.28</v>
      </c>
      <c r="AE42" s="49"/>
      <c r="AF42" s="49"/>
      <c r="AG42" s="49"/>
      <c r="AH42" s="1"/>
      <c r="AI42" s="1"/>
      <c r="AJ42" s="1"/>
    </row>
    <row r="43" s="38" customFormat="true" ht="30" hidden="false" customHeight="true" outlineLevel="0" collapsed="false">
      <c r="A43" s="44" t="n">
        <v>14</v>
      </c>
      <c r="B43" s="44"/>
      <c r="C43" s="44" t="n">
        <v>14</v>
      </c>
      <c r="D43" s="44"/>
      <c r="E43" s="44"/>
      <c r="F43" s="50" t="s">
        <v>63</v>
      </c>
      <c r="G43" s="50"/>
      <c r="H43" s="50"/>
      <c r="I43" s="50"/>
      <c r="J43" s="50"/>
      <c r="K43" s="50"/>
      <c r="L43" s="50"/>
      <c r="M43" s="50"/>
      <c r="N43" s="50"/>
      <c r="O43" s="44"/>
      <c r="P43" s="44"/>
      <c r="Q43" s="44" t="s">
        <v>50</v>
      </c>
      <c r="R43" s="44"/>
      <c r="S43" s="44"/>
      <c r="T43" s="44"/>
      <c r="U43" s="51" t="n">
        <v>1</v>
      </c>
      <c r="V43" s="51"/>
      <c r="W43" s="51"/>
      <c r="X43" s="51"/>
      <c r="Y43" s="49" t="n">
        <v>330.32</v>
      </c>
      <c r="Z43" s="49"/>
      <c r="AA43" s="49"/>
      <c r="AB43" s="49"/>
      <c r="AC43" s="49"/>
      <c r="AD43" s="49" t="n">
        <f aca="false">ROUND(U43*Y43,2)</f>
        <v>330.32</v>
      </c>
      <c r="AE43" s="49"/>
      <c r="AF43" s="49"/>
      <c r="AG43" s="49"/>
      <c r="AH43" s="1"/>
      <c r="AI43" s="1"/>
      <c r="AJ43" s="1"/>
    </row>
    <row r="44" s="38" customFormat="true" ht="30" hidden="false" customHeight="true" outlineLevel="0" collapsed="false">
      <c r="A44" s="44" t="n">
        <v>15</v>
      </c>
      <c r="B44" s="44"/>
      <c r="C44" s="44" t="n">
        <v>15</v>
      </c>
      <c r="D44" s="44"/>
      <c r="E44" s="44"/>
      <c r="F44" s="50" t="s">
        <v>64</v>
      </c>
      <c r="G44" s="50"/>
      <c r="H44" s="50"/>
      <c r="I44" s="50"/>
      <c r="J44" s="50"/>
      <c r="K44" s="50"/>
      <c r="L44" s="50"/>
      <c r="M44" s="50"/>
      <c r="N44" s="50"/>
      <c r="O44" s="44"/>
      <c r="P44" s="44"/>
      <c r="Q44" s="44" t="s">
        <v>50</v>
      </c>
      <c r="R44" s="44"/>
      <c r="S44" s="44"/>
      <c r="T44" s="44"/>
      <c r="U44" s="51" t="n">
        <v>1</v>
      </c>
      <c r="V44" s="51"/>
      <c r="W44" s="51"/>
      <c r="X44" s="51"/>
      <c r="Y44" s="49" t="n">
        <v>488.28</v>
      </c>
      <c r="Z44" s="49"/>
      <c r="AA44" s="49"/>
      <c r="AB44" s="49"/>
      <c r="AC44" s="49"/>
      <c r="AD44" s="49" t="n">
        <f aca="false">ROUND(U44*Y44,2)</f>
        <v>488.28</v>
      </c>
      <c r="AE44" s="49"/>
      <c r="AF44" s="49"/>
      <c r="AG44" s="49"/>
      <c r="AH44" s="1"/>
      <c r="AI44" s="1"/>
      <c r="AJ44" s="1"/>
    </row>
    <row r="45" s="38" customFormat="true" ht="30" hidden="false" customHeight="true" outlineLevel="0" collapsed="false">
      <c r="A45" s="44" t="n">
        <v>16</v>
      </c>
      <c r="B45" s="44"/>
      <c r="C45" s="44" t="n">
        <v>16</v>
      </c>
      <c r="D45" s="44"/>
      <c r="E45" s="44"/>
      <c r="F45" s="50" t="s">
        <v>65</v>
      </c>
      <c r="G45" s="50"/>
      <c r="H45" s="50"/>
      <c r="I45" s="50"/>
      <c r="J45" s="50"/>
      <c r="K45" s="50"/>
      <c r="L45" s="50"/>
      <c r="M45" s="50"/>
      <c r="N45" s="50"/>
      <c r="O45" s="44"/>
      <c r="P45" s="44"/>
      <c r="Q45" s="44" t="s">
        <v>50</v>
      </c>
      <c r="R45" s="44"/>
      <c r="S45" s="44"/>
      <c r="T45" s="44"/>
      <c r="U45" s="51" t="n">
        <v>1</v>
      </c>
      <c r="V45" s="51"/>
      <c r="W45" s="51"/>
      <c r="X45" s="51"/>
      <c r="Y45" s="49" t="n">
        <v>230</v>
      </c>
      <c r="Z45" s="49"/>
      <c r="AA45" s="49"/>
      <c r="AB45" s="49"/>
      <c r="AC45" s="49"/>
      <c r="AD45" s="49" t="n">
        <f aca="false">ROUND(U45*Y45,2)</f>
        <v>230</v>
      </c>
      <c r="AE45" s="49"/>
      <c r="AF45" s="49"/>
      <c r="AG45" s="49"/>
      <c r="AH45" s="1"/>
      <c r="AI45" s="1"/>
      <c r="AJ45" s="1"/>
    </row>
    <row r="46" s="38" customFormat="true" ht="30" hidden="false" customHeight="true" outlineLevel="0" collapsed="false">
      <c r="A46" s="44" t="n">
        <v>17</v>
      </c>
      <c r="B46" s="44"/>
      <c r="C46" s="44" t="n">
        <v>17</v>
      </c>
      <c r="D46" s="44"/>
      <c r="E46" s="44"/>
      <c r="F46" s="50" t="s">
        <v>66</v>
      </c>
      <c r="G46" s="50"/>
      <c r="H46" s="50"/>
      <c r="I46" s="50"/>
      <c r="J46" s="50"/>
      <c r="K46" s="50"/>
      <c r="L46" s="50"/>
      <c r="M46" s="50"/>
      <c r="N46" s="50"/>
      <c r="O46" s="44"/>
      <c r="P46" s="44"/>
      <c r="Q46" s="44" t="s">
        <v>50</v>
      </c>
      <c r="R46" s="44"/>
      <c r="S46" s="44"/>
      <c r="T46" s="44"/>
      <c r="U46" s="51" t="n">
        <v>1</v>
      </c>
      <c r="V46" s="51"/>
      <c r="W46" s="51"/>
      <c r="X46" s="51"/>
      <c r="Y46" s="49" t="n">
        <v>166.07</v>
      </c>
      <c r="Z46" s="49"/>
      <c r="AA46" s="49"/>
      <c r="AB46" s="49"/>
      <c r="AC46" s="49"/>
      <c r="AD46" s="49" t="n">
        <f aca="false">ROUND(U46*Y46,2)</f>
        <v>166.07</v>
      </c>
      <c r="AE46" s="49"/>
      <c r="AF46" s="49"/>
      <c r="AG46" s="49"/>
      <c r="AH46" s="1"/>
      <c r="AI46" s="1"/>
      <c r="AJ46" s="1"/>
    </row>
    <row r="47" s="38" customFormat="true" ht="30" hidden="false" customHeight="true" outlineLevel="0" collapsed="false">
      <c r="A47" s="44" t="n">
        <v>18</v>
      </c>
      <c r="B47" s="44"/>
      <c r="C47" s="44" t="n">
        <v>18</v>
      </c>
      <c r="D47" s="44"/>
      <c r="E47" s="44"/>
      <c r="F47" s="50" t="s">
        <v>67</v>
      </c>
      <c r="G47" s="50"/>
      <c r="H47" s="50"/>
      <c r="I47" s="50"/>
      <c r="J47" s="50"/>
      <c r="K47" s="50"/>
      <c r="L47" s="50"/>
      <c r="M47" s="50"/>
      <c r="N47" s="50"/>
      <c r="O47" s="44"/>
      <c r="P47" s="44"/>
      <c r="Q47" s="44" t="s">
        <v>50</v>
      </c>
      <c r="R47" s="44"/>
      <c r="S47" s="44"/>
      <c r="T47" s="44"/>
      <c r="U47" s="51" t="n">
        <v>1</v>
      </c>
      <c r="V47" s="51"/>
      <c r="W47" s="51"/>
      <c r="X47" s="51"/>
      <c r="Y47" s="49" t="n">
        <v>191</v>
      </c>
      <c r="Z47" s="49"/>
      <c r="AA47" s="49"/>
      <c r="AB47" s="49"/>
      <c r="AC47" s="49"/>
      <c r="AD47" s="49" t="n">
        <f aca="false">ROUND(U47*Y47,2)</f>
        <v>191</v>
      </c>
      <c r="AE47" s="49"/>
      <c r="AF47" s="49"/>
      <c r="AG47" s="49"/>
      <c r="AH47" s="1"/>
      <c r="AI47" s="1"/>
      <c r="AJ47" s="1"/>
    </row>
    <row r="48" s="38" customFormat="true" ht="30" hidden="false" customHeight="true" outlineLevel="0" collapsed="false">
      <c r="A48" s="44" t="n">
        <v>19</v>
      </c>
      <c r="B48" s="44"/>
      <c r="C48" s="44" t="n">
        <v>19</v>
      </c>
      <c r="D48" s="44"/>
      <c r="E48" s="44"/>
      <c r="F48" s="50" t="s">
        <v>68</v>
      </c>
      <c r="G48" s="50"/>
      <c r="H48" s="50"/>
      <c r="I48" s="50"/>
      <c r="J48" s="50"/>
      <c r="K48" s="50"/>
      <c r="L48" s="50"/>
      <c r="M48" s="50"/>
      <c r="N48" s="50"/>
      <c r="O48" s="44"/>
      <c r="P48" s="44"/>
      <c r="Q48" s="44" t="s">
        <v>50</v>
      </c>
      <c r="R48" s="44"/>
      <c r="S48" s="44"/>
      <c r="T48" s="44"/>
      <c r="U48" s="51" t="n">
        <v>1</v>
      </c>
      <c r="V48" s="51"/>
      <c r="W48" s="51"/>
      <c r="X48" s="51"/>
      <c r="Y48" s="49" t="n">
        <v>188.79</v>
      </c>
      <c r="Z48" s="49"/>
      <c r="AA48" s="49"/>
      <c r="AB48" s="49"/>
      <c r="AC48" s="49"/>
      <c r="AD48" s="49" t="n">
        <f aca="false">ROUND(U48*Y48,2)</f>
        <v>188.79</v>
      </c>
      <c r="AE48" s="49"/>
      <c r="AF48" s="49"/>
      <c r="AG48" s="49"/>
      <c r="AH48" s="1"/>
      <c r="AI48" s="1"/>
      <c r="AJ48" s="1"/>
    </row>
    <row r="49" s="38" customFormat="true" ht="30" hidden="false" customHeight="true" outlineLevel="0" collapsed="false">
      <c r="A49" s="44" t="n">
        <v>20</v>
      </c>
      <c r="B49" s="44"/>
      <c r="C49" s="44" t="n">
        <v>20</v>
      </c>
      <c r="D49" s="44"/>
      <c r="E49" s="44"/>
      <c r="F49" s="50" t="s">
        <v>69</v>
      </c>
      <c r="G49" s="50"/>
      <c r="H49" s="50"/>
      <c r="I49" s="50"/>
      <c r="J49" s="50"/>
      <c r="K49" s="50"/>
      <c r="L49" s="50"/>
      <c r="M49" s="50"/>
      <c r="N49" s="50"/>
      <c r="O49" s="44"/>
      <c r="P49" s="44"/>
      <c r="Q49" s="44" t="s">
        <v>50</v>
      </c>
      <c r="R49" s="44"/>
      <c r="S49" s="44"/>
      <c r="T49" s="44"/>
      <c r="U49" s="51" t="n">
        <v>1</v>
      </c>
      <c r="V49" s="51"/>
      <c r="W49" s="51"/>
      <c r="X49" s="51"/>
      <c r="Y49" s="49" t="n">
        <v>21299</v>
      </c>
      <c r="Z49" s="49"/>
      <c r="AA49" s="49"/>
      <c r="AB49" s="49"/>
      <c r="AC49" s="49"/>
      <c r="AD49" s="49" t="n">
        <f aca="false">ROUND(U49*Y49,2)</f>
        <v>21299</v>
      </c>
      <c r="AE49" s="49"/>
      <c r="AF49" s="49"/>
      <c r="AG49" s="49"/>
      <c r="AH49" s="1"/>
      <c r="AI49" s="1"/>
      <c r="AJ49" s="1"/>
    </row>
    <row r="50" s="38" customFormat="true" ht="45" hidden="false" customHeight="true" outlineLevel="0" collapsed="false">
      <c r="A50" s="44" t="n">
        <v>21</v>
      </c>
      <c r="B50" s="44"/>
      <c r="C50" s="44" t="n">
        <v>21</v>
      </c>
      <c r="D50" s="44"/>
      <c r="E50" s="44"/>
      <c r="F50" s="50" t="s">
        <v>70</v>
      </c>
      <c r="G50" s="50"/>
      <c r="H50" s="50"/>
      <c r="I50" s="50"/>
      <c r="J50" s="50"/>
      <c r="K50" s="50"/>
      <c r="L50" s="50"/>
      <c r="M50" s="50"/>
      <c r="N50" s="50"/>
      <c r="O50" s="44"/>
      <c r="P50" s="44"/>
      <c r="Q50" s="44" t="s">
        <v>50</v>
      </c>
      <c r="R50" s="44"/>
      <c r="S50" s="44"/>
      <c r="T50" s="44"/>
      <c r="U50" s="51" t="n">
        <v>1</v>
      </c>
      <c r="V50" s="51"/>
      <c r="W50" s="51"/>
      <c r="X50" s="51"/>
      <c r="Y50" s="49" t="n">
        <v>366200</v>
      </c>
      <c r="Z50" s="49"/>
      <c r="AA50" s="49"/>
      <c r="AB50" s="49"/>
      <c r="AC50" s="49"/>
      <c r="AD50" s="49" t="n">
        <f aca="false">ROUND(U50*Y50,2)</f>
        <v>366200</v>
      </c>
      <c r="AE50" s="49"/>
      <c r="AF50" s="49"/>
      <c r="AG50" s="49"/>
      <c r="AH50" s="1"/>
      <c r="AI50" s="1"/>
      <c r="AJ50" s="1"/>
    </row>
    <row r="51" s="38" customFormat="true" ht="30" hidden="false" customHeight="true" outlineLevel="0" collapsed="false">
      <c r="A51" s="44" t="n">
        <v>22</v>
      </c>
      <c r="B51" s="44"/>
      <c r="C51" s="44" t="n">
        <v>22</v>
      </c>
      <c r="D51" s="44"/>
      <c r="E51" s="44"/>
      <c r="F51" s="50" t="s">
        <v>71</v>
      </c>
      <c r="G51" s="50"/>
      <c r="H51" s="50"/>
      <c r="I51" s="50"/>
      <c r="J51" s="50"/>
      <c r="K51" s="50"/>
      <c r="L51" s="50"/>
      <c r="M51" s="50"/>
      <c r="N51" s="50"/>
      <c r="O51" s="44"/>
      <c r="P51" s="44"/>
      <c r="Q51" s="44" t="s">
        <v>50</v>
      </c>
      <c r="R51" s="44"/>
      <c r="S51" s="44"/>
      <c r="T51" s="44"/>
      <c r="U51" s="51" t="n">
        <v>2</v>
      </c>
      <c r="V51" s="51"/>
      <c r="W51" s="51"/>
      <c r="X51" s="51"/>
      <c r="Y51" s="49" t="n">
        <v>10000</v>
      </c>
      <c r="Z51" s="49"/>
      <c r="AA51" s="49"/>
      <c r="AB51" s="49"/>
      <c r="AC51" s="49"/>
      <c r="AD51" s="49" t="n">
        <f aca="false">ROUND(U51*Y51,2)</f>
        <v>20000</v>
      </c>
      <c r="AE51" s="49"/>
      <c r="AF51" s="49"/>
      <c r="AG51" s="49"/>
      <c r="AH51" s="1"/>
      <c r="AI51" s="1"/>
      <c r="AJ51" s="1"/>
    </row>
    <row r="52" s="38" customFormat="true" ht="30" hidden="false" customHeight="true" outlineLevel="0" collapsed="false">
      <c r="A52" s="44" t="n">
        <v>23</v>
      </c>
      <c r="B52" s="44"/>
      <c r="C52" s="44" t="n">
        <v>23</v>
      </c>
      <c r="D52" s="44"/>
      <c r="E52" s="44"/>
      <c r="F52" s="50" t="s">
        <v>72</v>
      </c>
      <c r="G52" s="50"/>
      <c r="H52" s="50"/>
      <c r="I52" s="50"/>
      <c r="J52" s="50"/>
      <c r="K52" s="50"/>
      <c r="L52" s="50"/>
      <c r="M52" s="50"/>
      <c r="N52" s="50"/>
      <c r="O52" s="44"/>
      <c r="P52" s="44"/>
      <c r="Q52" s="44" t="s">
        <v>50</v>
      </c>
      <c r="R52" s="44"/>
      <c r="S52" s="44"/>
      <c r="T52" s="44"/>
      <c r="U52" s="51" t="n">
        <v>1</v>
      </c>
      <c r="V52" s="51"/>
      <c r="W52" s="51"/>
      <c r="X52" s="51"/>
      <c r="Y52" s="49" t="n">
        <v>35600</v>
      </c>
      <c r="Z52" s="49"/>
      <c r="AA52" s="49"/>
      <c r="AB52" s="49"/>
      <c r="AC52" s="49"/>
      <c r="AD52" s="49" t="n">
        <f aca="false">ROUND(U52*Y52,2)</f>
        <v>35600</v>
      </c>
      <c r="AE52" s="49"/>
      <c r="AF52" s="49"/>
      <c r="AG52" s="49"/>
      <c r="AH52" s="1"/>
      <c r="AI52" s="1"/>
      <c r="AJ52" s="1"/>
    </row>
    <row r="53" s="38" customFormat="true" ht="30" hidden="false" customHeight="true" outlineLevel="0" collapsed="false">
      <c r="A53" s="44" t="n">
        <v>24</v>
      </c>
      <c r="B53" s="44"/>
      <c r="C53" s="44" t="n">
        <v>24</v>
      </c>
      <c r="D53" s="44"/>
      <c r="E53" s="44"/>
      <c r="F53" s="50" t="s">
        <v>73</v>
      </c>
      <c r="G53" s="50"/>
      <c r="H53" s="50"/>
      <c r="I53" s="50"/>
      <c r="J53" s="50"/>
      <c r="K53" s="50"/>
      <c r="L53" s="50"/>
      <c r="M53" s="50"/>
      <c r="N53" s="50"/>
      <c r="O53" s="44"/>
      <c r="P53" s="44"/>
      <c r="Q53" s="44" t="s">
        <v>50</v>
      </c>
      <c r="R53" s="44"/>
      <c r="S53" s="44"/>
      <c r="T53" s="44"/>
      <c r="U53" s="51" t="n">
        <v>1</v>
      </c>
      <c r="V53" s="51"/>
      <c r="W53" s="51"/>
      <c r="X53" s="51"/>
      <c r="Y53" s="49" t="n">
        <v>12500</v>
      </c>
      <c r="Z53" s="49"/>
      <c r="AA53" s="49"/>
      <c r="AB53" s="49"/>
      <c r="AC53" s="49"/>
      <c r="AD53" s="49" t="n">
        <f aca="false">ROUND(U53*Y53,2)</f>
        <v>12500</v>
      </c>
      <c r="AE53" s="49"/>
      <c r="AF53" s="49"/>
      <c r="AG53" s="49"/>
      <c r="AH53" s="1"/>
      <c r="AI53" s="1"/>
      <c r="AJ53" s="1"/>
    </row>
    <row r="54" s="38" customFormat="true" ht="45" hidden="false" customHeight="true" outlineLevel="0" collapsed="false">
      <c r="A54" s="44" t="n">
        <v>25</v>
      </c>
      <c r="B54" s="44"/>
      <c r="C54" s="44" t="n">
        <v>25</v>
      </c>
      <c r="D54" s="44"/>
      <c r="E54" s="44"/>
      <c r="F54" s="50" t="s">
        <v>74</v>
      </c>
      <c r="G54" s="50"/>
      <c r="H54" s="50"/>
      <c r="I54" s="50"/>
      <c r="J54" s="50"/>
      <c r="K54" s="50"/>
      <c r="L54" s="50"/>
      <c r="M54" s="50"/>
      <c r="N54" s="50"/>
      <c r="O54" s="44"/>
      <c r="P54" s="44"/>
      <c r="Q54" s="44" t="s">
        <v>50</v>
      </c>
      <c r="R54" s="44"/>
      <c r="S54" s="44"/>
      <c r="T54" s="44"/>
      <c r="U54" s="51" t="n">
        <v>2</v>
      </c>
      <c r="V54" s="51"/>
      <c r="W54" s="51"/>
      <c r="X54" s="51"/>
      <c r="Y54" s="49" t="n">
        <v>164700</v>
      </c>
      <c r="Z54" s="49"/>
      <c r="AA54" s="49"/>
      <c r="AB54" s="49"/>
      <c r="AC54" s="49"/>
      <c r="AD54" s="49" t="n">
        <f aca="false">ROUND(U54*Y54,2)</f>
        <v>329400</v>
      </c>
      <c r="AE54" s="49"/>
      <c r="AF54" s="49"/>
      <c r="AG54" s="49"/>
      <c r="AH54" s="1"/>
      <c r="AI54" s="1"/>
      <c r="AJ54" s="1"/>
    </row>
    <row r="55" s="38" customFormat="true" ht="30" hidden="false" customHeight="true" outlineLevel="0" collapsed="false">
      <c r="A55" s="44" t="n">
        <v>26</v>
      </c>
      <c r="B55" s="44"/>
      <c r="C55" s="44" t="n">
        <v>26</v>
      </c>
      <c r="D55" s="44"/>
      <c r="E55" s="44"/>
      <c r="F55" s="50" t="s">
        <v>75</v>
      </c>
      <c r="G55" s="50"/>
      <c r="H55" s="50"/>
      <c r="I55" s="50"/>
      <c r="J55" s="50"/>
      <c r="K55" s="50"/>
      <c r="L55" s="50"/>
      <c r="M55" s="50"/>
      <c r="N55" s="50"/>
      <c r="O55" s="44"/>
      <c r="P55" s="44"/>
      <c r="Q55" s="44" t="s">
        <v>50</v>
      </c>
      <c r="R55" s="44"/>
      <c r="S55" s="44"/>
      <c r="T55" s="44"/>
      <c r="U55" s="51" t="n">
        <v>1</v>
      </c>
      <c r="V55" s="51"/>
      <c r="W55" s="51"/>
      <c r="X55" s="51"/>
      <c r="Y55" s="49" t="n">
        <v>112130</v>
      </c>
      <c r="Z55" s="49"/>
      <c r="AA55" s="49"/>
      <c r="AB55" s="49"/>
      <c r="AC55" s="49"/>
      <c r="AD55" s="49" t="n">
        <f aca="false">ROUND(U55*Y55,2)</f>
        <v>112130</v>
      </c>
      <c r="AE55" s="49"/>
      <c r="AF55" s="49"/>
      <c r="AG55" s="49"/>
      <c r="AH55" s="1"/>
      <c r="AI55" s="1"/>
      <c r="AJ55" s="1"/>
    </row>
    <row r="56" s="38" customFormat="true" ht="30" hidden="false" customHeight="true" outlineLevel="0" collapsed="false">
      <c r="A56" s="44" t="n">
        <v>27</v>
      </c>
      <c r="B56" s="44"/>
      <c r="C56" s="44" t="n">
        <v>27</v>
      </c>
      <c r="D56" s="44"/>
      <c r="E56" s="44"/>
      <c r="F56" s="50" t="s">
        <v>76</v>
      </c>
      <c r="G56" s="50"/>
      <c r="H56" s="50"/>
      <c r="I56" s="50"/>
      <c r="J56" s="50"/>
      <c r="K56" s="50"/>
      <c r="L56" s="50"/>
      <c r="M56" s="50"/>
      <c r="N56" s="50"/>
      <c r="O56" s="44"/>
      <c r="P56" s="44"/>
      <c r="Q56" s="44" t="s">
        <v>50</v>
      </c>
      <c r="R56" s="44"/>
      <c r="S56" s="44"/>
      <c r="T56" s="44"/>
      <c r="U56" s="51" t="n">
        <v>1</v>
      </c>
      <c r="V56" s="51"/>
      <c r="W56" s="51"/>
      <c r="X56" s="51"/>
      <c r="Y56" s="49" t="n">
        <v>42600</v>
      </c>
      <c r="Z56" s="49"/>
      <c r="AA56" s="49"/>
      <c r="AB56" s="49"/>
      <c r="AC56" s="49"/>
      <c r="AD56" s="49" t="n">
        <f aca="false">ROUND(U56*Y56,2)</f>
        <v>42600</v>
      </c>
      <c r="AE56" s="49"/>
      <c r="AF56" s="49"/>
      <c r="AG56" s="49"/>
      <c r="AH56" s="1"/>
      <c r="AI56" s="1"/>
      <c r="AJ56" s="1"/>
    </row>
    <row r="57" s="38" customFormat="true" ht="60" hidden="false" customHeight="true" outlineLevel="0" collapsed="false">
      <c r="A57" s="44" t="n">
        <v>28</v>
      </c>
      <c r="B57" s="44"/>
      <c r="C57" s="44" t="n">
        <v>28</v>
      </c>
      <c r="D57" s="44"/>
      <c r="E57" s="44"/>
      <c r="F57" s="50" t="s">
        <v>77</v>
      </c>
      <c r="G57" s="50"/>
      <c r="H57" s="50"/>
      <c r="I57" s="50"/>
      <c r="J57" s="50"/>
      <c r="K57" s="50"/>
      <c r="L57" s="50"/>
      <c r="M57" s="50"/>
      <c r="N57" s="50"/>
      <c r="O57" s="44"/>
      <c r="P57" s="44"/>
      <c r="Q57" s="44" t="s">
        <v>50</v>
      </c>
      <c r="R57" s="44"/>
      <c r="S57" s="44"/>
      <c r="T57" s="44"/>
      <c r="U57" s="51" t="n">
        <v>1</v>
      </c>
      <c r="V57" s="51"/>
      <c r="W57" s="51"/>
      <c r="X57" s="51"/>
      <c r="Y57" s="49" t="n">
        <v>305000</v>
      </c>
      <c r="Z57" s="49"/>
      <c r="AA57" s="49"/>
      <c r="AB57" s="49"/>
      <c r="AC57" s="49"/>
      <c r="AD57" s="49" t="n">
        <f aca="false">ROUND(U57*Y57,2)</f>
        <v>305000</v>
      </c>
      <c r="AE57" s="49"/>
      <c r="AF57" s="49"/>
      <c r="AG57" s="49"/>
      <c r="AH57" s="1"/>
      <c r="AI57" s="1"/>
      <c r="AJ57" s="1"/>
    </row>
    <row r="58" s="38" customFormat="true" ht="30" hidden="false" customHeight="true" outlineLevel="0" collapsed="false">
      <c r="A58" s="44" t="n">
        <v>29</v>
      </c>
      <c r="B58" s="44"/>
      <c r="C58" s="44" t="n">
        <v>29</v>
      </c>
      <c r="D58" s="44"/>
      <c r="E58" s="44"/>
      <c r="F58" s="50" t="s">
        <v>78</v>
      </c>
      <c r="G58" s="50"/>
      <c r="H58" s="50"/>
      <c r="I58" s="50"/>
      <c r="J58" s="50"/>
      <c r="K58" s="50"/>
      <c r="L58" s="50"/>
      <c r="M58" s="50"/>
      <c r="N58" s="50"/>
      <c r="O58" s="44"/>
      <c r="P58" s="44"/>
      <c r="Q58" s="44" t="s">
        <v>50</v>
      </c>
      <c r="R58" s="44"/>
      <c r="S58" s="44"/>
      <c r="T58" s="44"/>
      <c r="U58" s="51" t="n">
        <v>1</v>
      </c>
      <c r="V58" s="51"/>
      <c r="W58" s="51"/>
      <c r="X58" s="51"/>
      <c r="Y58" s="49" t="n">
        <v>3591.52</v>
      </c>
      <c r="Z58" s="49"/>
      <c r="AA58" s="49"/>
      <c r="AB58" s="49"/>
      <c r="AC58" s="49"/>
      <c r="AD58" s="49" t="n">
        <f aca="false">ROUND(U58*Y58,2)</f>
        <v>3591.52</v>
      </c>
      <c r="AE58" s="49"/>
      <c r="AF58" s="49"/>
      <c r="AG58" s="49"/>
      <c r="AH58" s="1"/>
      <c r="AI58" s="1"/>
      <c r="AJ58" s="1"/>
    </row>
    <row r="59" s="38" customFormat="true" ht="45" hidden="false" customHeight="true" outlineLevel="0" collapsed="false">
      <c r="A59" s="44" t="n">
        <v>30</v>
      </c>
      <c r="B59" s="44"/>
      <c r="C59" s="44" t="n">
        <v>30</v>
      </c>
      <c r="D59" s="44"/>
      <c r="E59" s="44"/>
      <c r="F59" s="50" t="s">
        <v>79</v>
      </c>
      <c r="G59" s="50"/>
      <c r="H59" s="50"/>
      <c r="I59" s="50"/>
      <c r="J59" s="50"/>
      <c r="K59" s="50"/>
      <c r="L59" s="50"/>
      <c r="M59" s="50"/>
      <c r="N59" s="50"/>
      <c r="O59" s="44"/>
      <c r="P59" s="44"/>
      <c r="Q59" s="44" t="s">
        <v>50</v>
      </c>
      <c r="R59" s="44"/>
      <c r="S59" s="44"/>
      <c r="T59" s="44"/>
      <c r="U59" s="51" t="n">
        <v>1</v>
      </c>
      <c r="V59" s="51"/>
      <c r="W59" s="51"/>
      <c r="X59" s="51"/>
      <c r="Y59" s="49" t="n">
        <v>26955.2</v>
      </c>
      <c r="Z59" s="49"/>
      <c r="AA59" s="49"/>
      <c r="AB59" s="49"/>
      <c r="AC59" s="49"/>
      <c r="AD59" s="49" t="n">
        <f aca="false">ROUND(U59*Y59,2)</f>
        <v>26955.2</v>
      </c>
      <c r="AE59" s="49"/>
      <c r="AF59" s="49"/>
      <c r="AG59" s="49"/>
      <c r="AH59" s="1"/>
      <c r="AI59" s="1"/>
      <c r="AJ59" s="1"/>
    </row>
    <row r="60" s="38" customFormat="true" ht="30" hidden="false" customHeight="true" outlineLevel="0" collapsed="false">
      <c r="A60" s="44" t="n">
        <v>31</v>
      </c>
      <c r="B60" s="44"/>
      <c r="C60" s="44" t="n">
        <v>42</v>
      </c>
      <c r="D60" s="44"/>
      <c r="E60" s="44"/>
      <c r="F60" s="50" t="s">
        <v>80</v>
      </c>
      <c r="G60" s="50"/>
      <c r="H60" s="50"/>
      <c r="I60" s="50"/>
      <c r="J60" s="50"/>
      <c r="K60" s="50"/>
      <c r="L60" s="50"/>
      <c r="M60" s="50"/>
      <c r="N60" s="50"/>
      <c r="O60" s="44"/>
      <c r="P60" s="44"/>
      <c r="Q60" s="44" t="s">
        <v>50</v>
      </c>
      <c r="R60" s="44"/>
      <c r="S60" s="44"/>
      <c r="T60" s="44"/>
      <c r="U60" s="51" t="n">
        <v>30</v>
      </c>
      <c r="V60" s="51"/>
      <c r="W60" s="51"/>
      <c r="X60" s="51"/>
      <c r="Y60" s="49" t="n">
        <v>31.66</v>
      </c>
      <c r="Z60" s="49"/>
      <c r="AA60" s="49"/>
      <c r="AB60" s="49"/>
      <c r="AC60" s="49"/>
      <c r="AD60" s="49" t="n">
        <f aca="false">ROUND(U60*Y60,2)</f>
        <v>949.8</v>
      </c>
      <c r="AE60" s="49"/>
      <c r="AF60" s="49"/>
      <c r="AG60" s="49"/>
      <c r="AH60" s="1"/>
      <c r="AI60" s="1"/>
      <c r="AJ60" s="1"/>
    </row>
    <row r="61" s="38" customFormat="true" ht="30" hidden="false" customHeight="true" outlineLevel="0" collapsed="false">
      <c r="A61" s="44" t="n">
        <v>32</v>
      </c>
      <c r="B61" s="44"/>
      <c r="C61" s="44" t="n">
        <v>43</v>
      </c>
      <c r="D61" s="44"/>
      <c r="E61" s="44"/>
      <c r="F61" s="50" t="s">
        <v>81</v>
      </c>
      <c r="G61" s="50"/>
      <c r="H61" s="50"/>
      <c r="I61" s="50"/>
      <c r="J61" s="50"/>
      <c r="K61" s="50"/>
      <c r="L61" s="50"/>
      <c r="M61" s="50"/>
      <c r="N61" s="50"/>
      <c r="O61" s="44"/>
      <c r="P61" s="44"/>
      <c r="Q61" s="44" t="s">
        <v>50</v>
      </c>
      <c r="R61" s="44"/>
      <c r="S61" s="44"/>
      <c r="T61" s="44"/>
      <c r="U61" s="51" t="n">
        <v>1480</v>
      </c>
      <c r="V61" s="51"/>
      <c r="W61" s="51"/>
      <c r="X61" s="51"/>
      <c r="Y61" s="49" t="n">
        <v>37.36</v>
      </c>
      <c r="Z61" s="49"/>
      <c r="AA61" s="49"/>
      <c r="AB61" s="49"/>
      <c r="AC61" s="49"/>
      <c r="AD61" s="49" t="n">
        <f aca="false">ROUND(U61*Y61,2)</f>
        <v>55292.8</v>
      </c>
      <c r="AE61" s="49"/>
      <c r="AF61" s="49"/>
      <c r="AG61" s="49"/>
      <c r="AH61" s="1"/>
      <c r="AI61" s="1"/>
      <c r="AJ61" s="1"/>
    </row>
    <row r="62" s="38" customFormat="true" ht="30" hidden="false" customHeight="true" outlineLevel="0" collapsed="false">
      <c r="A62" s="44" t="n">
        <v>33</v>
      </c>
      <c r="B62" s="44"/>
      <c r="C62" s="44" t="n">
        <v>44</v>
      </c>
      <c r="D62" s="44"/>
      <c r="E62" s="44"/>
      <c r="F62" s="50" t="s">
        <v>82</v>
      </c>
      <c r="G62" s="50"/>
      <c r="H62" s="50"/>
      <c r="I62" s="50"/>
      <c r="J62" s="50"/>
      <c r="K62" s="50"/>
      <c r="L62" s="50"/>
      <c r="M62" s="50"/>
      <c r="N62" s="50"/>
      <c r="O62" s="44"/>
      <c r="P62" s="44"/>
      <c r="Q62" s="44" t="s">
        <v>83</v>
      </c>
      <c r="R62" s="44"/>
      <c r="S62" s="44"/>
      <c r="T62" s="44"/>
      <c r="U62" s="51" t="n">
        <v>15</v>
      </c>
      <c r="V62" s="51"/>
      <c r="W62" s="51"/>
      <c r="X62" s="51"/>
      <c r="Y62" s="49" t="n">
        <v>3005</v>
      </c>
      <c r="Z62" s="49"/>
      <c r="AA62" s="49"/>
      <c r="AB62" s="49"/>
      <c r="AC62" s="49"/>
      <c r="AD62" s="49" t="n">
        <f aca="false">ROUND(U62*Y62,2)</f>
        <v>45075</v>
      </c>
      <c r="AE62" s="49"/>
      <c r="AF62" s="49"/>
      <c r="AG62" s="49"/>
      <c r="AH62" s="1"/>
      <c r="AI62" s="1"/>
      <c r="AJ62" s="1"/>
    </row>
    <row r="63" s="38" customFormat="true" ht="30" hidden="false" customHeight="true" outlineLevel="0" collapsed="false">
      <c r="A63" s="44" t="n">
        <v>34</v>
      </c>
      <c r="B63" s="44"/>
      <c r="C63" s="44" t="n">
        <v>45</v>
      </c>
      <c r="D63" s="44"/>
      <c r="E63" s="44"/>
      <c r="F63" s="50" t="s">
        <v>84</v>
      </c>
      <c r="G63" s="50"/>
      <c r="H63" s="50"/>
      <c r="I63" s="50"/>
      <c r="J63" s="50"/>
      <c r="K63" s="50"/>
      <c r="L63" s="50"/>
      <c r="M63" s="50"/>
      <c r="N63" s="50"/>
      <c r="O63" s="44"/>
      <c r="P63" s="44"/>
      <c r="Q63" s="44" t="s">
        <v>50</v>
      </c>
      <c r="R63" s="44"/>
      <c r="S63" s="44"/>
      <c r="T63" s="44"/>
      <c r="U63" s="51" t="n">
        <v>1</v>
      </c>
      <c r="V63" s="51"/>
      <c r="W63" s="51"/>
      <c r="X63" s="51"/>
      <c r="Y63" s="49" t="n">
        <v>6653.18</v>
      </c>
      <c r="Z63" s="49"/>
      <c r="AA63" s="49"/>
      <c r="AB63" s="49"/>
      <c r="AC63" s="49"/>
      <c r="AD63" s="49" t="n">
        <f aca="false">ROUND(U63*Y63,2)</f>
        <v>6653.18</v>
      </c>
      <c r="AE63" s="49"/>
      <c r="AF63" s="49"/>
      <c r="AG63" s="49"/>
      <c r="AH63" s="1"/>
      <c r="AI63" s="1"/>
      <c r="AJ63" s="1"/>
    </row>
    <row r="64" s="38" customFormat="true" ht="30" hidden="false" customHeight="true" outlineLevel="0" collapsed="false">
      <c r="A64" s="44" t="n">
        <v>35</v>
      </c>
      <c r="B64" s="44"/>
      <c r="C64" s="44" t="n">
        <v>46</v>
      </c>
      <c r="D64" s="44"/>
      <c r="E64" s="44"/>
      <c r="F64" s="50" t="s">
        <v>85</v>
      </c>
      <c r="G64" s="50"/>
      <c r="H64" s="50"/>
      <c r="I64" s="50"/>
      <c r="J64" s="50"/>
      <c r="K64" s="50"/>
      <c r="L64" s="50"/>
      <c r="M64" s="50"/>
      <c r="N64" s="50"/>
      <c r="O64" s="44"/>
      <c r="P64" s="44"/>
      <c r="Q64" s="44" t="s">
        <v>50</v>
      </c>
      <c r="R64" s="44"/>
      <c r="S64" s="44"/>
      <c r="T64" s="44"/>
      <c r="U64" s="51" t="n">
        <v>5</v>
      </c>
      <c r="V64" s="51"/>
      <c r="W64" s="51"/>
      <c r="X64" s="51"/>
      <c r="Y64" s="49" t="n">
        <v>3289.32</v>
      </c>
      <c r="Z64" s="49"/>
      <c r="AA64" s="49"/>
      <c r="AB64" s="49"/>
      <c r="AC64" s="49"/>
      <c r="AD64" s="49" t="n">
        <f aca="false">ROUND(U64*Y64,2)</f>
        <v>16446.6</v>
      </c>
      <c r="AE64" s="49"/>
      <c r="AF64" s="49"/>
      <c r="AG64" s="49"/>
      <c r="AH64" s="1"/>
      <c r="AI64" s="1"/>
      <c r="AJ64" s="1"/>
    </row>
    <row r="65" s="38" customFormat="true" ht="30" hidden="false" customHeight="true" outlineLevel="0" collapsed="false">
      <c r="A65" s="44" t="n">
        <v>36</v>
      </c>
      <c r="B65" s="44"/>
      <c r="C65" s="44" t="n">
        <v>47</v>
      </c>
      <c r="D65" s="44"/>
      <c r="E65" s="44"/>
      <c r="F65" s="50" t="s">
        <v>86</v>
      </c>
      <c r="G65" s="50"/>
      <c r="H65" s="50"/>
      <c r="I65" s="50"/>
      <c r="J65" s="50"/>
      <c r="K65" s="50"/>
      <c r="L65" s="50"/>
      <c r="M65" s="50"/>
      <c r="N65" s="50"/>
      <c r="O65" s="44"/>
      <c r="P65" s="44"/>
      <c r="Q65" s="44" t="s">
        <v>50</v>
      </c>
      <c r="R65" s="44"/>
      <c r="S65" s="44"/>
      <c r="T65" s="44"/>
      <c r="U65" s="51" t="n">
        <v>5</v>
      </c>
      <c r="V65" s="51"/>
      <c r="W65" s="51"/>
      <c r="X65" s="51"/>
      <c r="Y65" s="49" t="n">
        <v>6415.58</v>
      </c>
      <c r="Z65" s="49"/>
      <c r="AA65" s="49"/>
      <c r="AB65" s="49"/>
      <c r="AC65" s="49"/>
      <c r="AD65" s="49" t="n">
        <f aca="false">ROUND(U65*Y65,2)</f>
        <v>32077.9</v>
      </c>
      <c r="AE65" s="49"/>
      <c r="AF65" s="49"/>
      <c r="AG65" s="49"/>
      <c r="AH65" s="1"/>
      <c r="AI65" s="1"/>
      <c r="AJ65" s="1"/>
    </row>
    <row r="66" s="38" customFormat="true" ht="30" hidden="false" customHeight="true" outlineLevel="0" collapsed="false">
      <c r="A66" s="44" t="n">
        <v>37</v>
      </c>
      <c r="B66" s="44"/>
      <c r="C66" s="44" t="n">
        <v>48</v>
      </c>
      <c r="D66" s="44"/>
      <c r="E66" s="44"/>
      <c r="F66" s="50" t="s">
        <v>87</v>
      </c>
      <c r="G66" s="50"/>
      <c r="H66" s="50"/>
      <c r="I66" s="50"/>
      <c r="J66" s="50"/>
      <c r="K66" s="50"/>
      <c r="L66" s="50"/>
      <c r="M66" s="50"/>
      <c r="N66" s="50"/>
      <c r="O66" s="44"/>
      <c r="P66" s="44"/>
      <c r="Q66" s="44" t="s">
        <v>50</v>
      </c>
      <c r="R66" s="44"/>
      <c r="S66" s="44"/>
      <c r="T66" s="44"/>
      <c r="U66" s="51" t="n">
        <v>15</v>
      </c>
      <c r="V66" s="51"/>
      <c r="W66" s="51"/>
      <c r="X66" s="51"/>
      <c r="Y66" s="49" t="n">
        <v>1672.03</v>
      </c>
      <c r="Z66" s="49"/>
      <c r="AA66" s="49"/>
      <c r="AB66" s="49"/>
      <c r="AC66" s="49"/>
      <c r="AD66" s="49" t="n">
        <f aca="false">ROUND(U66*Y66,2)</f>
        <v>25080.45</v>
      </c>
      <c r="AE66" s="49"/>
      <c r="AF66" s="49"/>
      <c r="AG66" s="49"/>
      <c r="AH66" s="1"/>
      <c r="AI66" s="1"/>
      <c r="AJ66" s="1"/>
    </row>
    <row r="67" s="38" customFormat="true" ht="45" hidden="false" customHeight="true" outlineLevel="0" collapsed="false">
      <c r="A67" s="44" t="n">
        <v>38</v>
      </c>
      <c r="B67" s="44"/>
      <c r="C67" s="44" t="n">
        <v>49</v>
      </c>
      <c r="D67" s="44"/>
      <c r="E67" s="44"/>
      <c r="F67" s="50" t="s">
        <v>88</v>
      </c>
      <c r="G67" s="50"/>
      <c r="H67" s="50"/>
      <c r="I67" s="50"/>
      <c r="J67" s="50"/>
      <c r="K67" s="50"/>
      <c r="L67" s="50"/>
      <c r="M67" s="50"/>
      <c r="N67" s="50"/>
      <c r="O67" s="44"/>
      <c r="P67" s="44"/>
      <c r="Q67" s="44" t="s">
        <v>89</v>
      </c>
      <c r="R67" s="44"/>
      <c r="S67" s="44"/>
      <c r="T67" s="44"/>
      <c r="U67" s="51" t="n">
        <v>235</v>
      </c>
      <c r="V67" s="51"/>
      <c r="W67" s="51"/>
      <c r="X67" s="51"/>
      <c r="Y67" s="49" t="n">
        <v>24.7</v>
      </c>
      <c r="Z67" s="49"/>
      <c r="AA67" s="49"/>
      <c r="AB67" s="49"/>
      <c r="AC67" s="49"/>
      <c r="AD67" s="49" t="n">
        <f aca="false">ROUND(U67*Y67,2)</f>
        <v>5804.5</v>
      </c>
      <c r="AE67" s="49"/>
      <c r="AF67" s="49"/>
      <c r="AG67" s="49"/>
      <c r="AH67" s="1"/>
      <c r="AI67" s="1"/>
      <c r="AJ67" s="1"/>
    </row>
    <row r="68" s="38" customFormat="true" ht="45" hidden="false" customHeight="true" outlineLevel="0" collapsed="false">
      <c r="A68" s="44" t="n">
        <v>39</v>
      </c>
      <c r="B68" s="44"/>
      <c r="C68" s="44" t="n">
        <v>50</v>
      </c>
      <c r="D68" s="44"/>
      <c r="E68" s="44"/>
      <c r="F68" s="50" t="s">
        <v>90</v>
      </c>
      <c r="G68" s="50"/>
      <c r="H68" s="50"/>
      <c r="I68" s="50"/>
      <c r="J68" s="50"/>
      <c r="K68" s="50"/>
      <c r="L68" s="50"/>
      <c r="M68" s="50"/>
      <c r="N68" s="50"/>
      <c r="O68" s="44"/>
      <c r="P68" s="44"/>
      <c r="Q68" s="44" t="s">
        <v>89</v>
      </c>
      <c r="R68" s="44"/>
      <c r="S68" s="44"/>
      <c r="T68" s="44"/>
      <c r="U68" s="51" t="n">
        <v>410</v>
      </c>
      <c r="V68" s="51"/>
      <c r="W68" s="51"/>
      <c r="X68" s="51"/>
      <c r="Y68" s="49" t="n">
        <v>46.1</v>
      </c>
      <c r="Z68" s="49"/>
      <c r="AA68" s="49"/>
      <c r="AB68" s="49"/>
      <c r="AC68" s="49"/>
      <c r="AD68" s="49" t="n">
        <f aca="false">ROUND(U68*Y68,2)</f>
        <v>18901</v>
      </c>
      <c r="AE68" s="49"/>
      <c r="AF68" s="49"/>
      <c r="AG68" s="49"/>
      <c r="AH68" s="1"/>
      <c r="AI68" s="1"/>
      <c r="AJ68" s="1"/>
    </row>
    <row r="69" s="38" customFormat="true" ht="30" hidden="false" customHeight="true" outlineLevel="0" collapsed="false">
      <c r="A69" s="44" t="n">
        <v>40</v>
      </c>
      <c r="B69" s="44"/>
      <c r="C69" s="44" t="n">
        <v>51</v>
      </c>
      <c r="D69" s="44"/>
      <c r="E69" s="44"/>
      <c r="F69" s="50" t="s">
        <v>91</v>
      </c>
      <c r="G69" s="50"/>
      <c r="H69" s="50"/>
      <c r="I69" s="50"/>
      <c r="J69" s="50"/>
      <c r="K69" s="50"/>
      <c r="L69" s="50"/>
      <c r="M69" s="50"/>
      <c r="N69" s="50"/>
      <c r="O69" s="44"/>
      <c r="P69" s="44"/>
      <c r="Q69" s="44" t="s">
        <v>50</v>
      </c>
      <c r="R69" s="44"/>
      <c r="S69" s="44"/>
      <c r="T69" s="44"/>
      <c r="U69" s="51" t="n">
        <v>7</v>
      </c>
      <c r="V69" s="51"/>
      <c r="W69" s="51"/>
      <c r="X69" s="51"/>
      <c r="Y69" s="49" t="n">
        <v>374.84</v>
      </c>
      <c r="Z69" s="49"/>
      <c r="AA69" s="49"/>
      <c r="AB69" s="49"/>
      <c r="AC69" s="49"/>
      <c r="AD69" s="49" t="n">
        <f aca="false">ROUND(U69*Y69,2)</f>
        <v>2623.88</v>
      </c>
      <c r="AE69" s="49"/>
      <c r="AF69" s="49"/>
      <c r="AG69" s="49"/>
      <c r="AH69" s="1"/>
      <c r="AI69" s="1"/>
      <c r="AJ69" s="1"/>
    </row>
    <row r="70" s="38" customFormat="true" ht="30" hidden="false" customHeight="true" outlineLevel="0" collapsed="false">
      <c r="A70" s="44" t="n">
        <v>41</v>
      </c>
      <c r="B70" s="44"/>
      <c r="C70" s="44" t="n">
        <v>52</v>
      </c>
      <c r="D70" s="44"/>
      <c r="E70" s="44"/>
      <c r="F70" s="50" t="s">
        <v>92</v>
      </c>
      <c r="G70" s="50"/>
      <c r="H70" s="50"/>
      <c r="I70" s="50"/>
      <c r="J70" s="50"/>
      <c r="K70" s="50"/>
      <c r="L70" s="50"/>
      <c r="M70" s="50"/>
      <c r="N70" s="50"/>
      <c r="O70" s="44"/>
      <c r="P70" s="44"/>
      <c r="Q70" s="44" t="s">
        <v>89</v>
      </c>
      <c r="R70" s="44"/>
      <c r="S70" s="44"/>
      <c r="T70" s="44"/>
      <c r="U70" s="51" t="n">
        <v>275</v>
      </c>
      <c r="V70" s="51"/>
      <c r="W70" s="51"/>
      <c r="X70" s="51"/>
      <c r="Y70" s="49" t="n">
        <v>146.34</v>
      </c>
      <c r="Z70" s="49"/>
      <c r="AA70" s="49"/>
      <c r="AB70" s="49"/>
      <c r="AC70" s="49"/>
      <c r="AD70" s="49" t="n">
        <f aca="false">ROUND(U70*Y70,2)</f>
        <v>40243.5</v>
      </c>
      <c r="AE70" s="49"/>
      <c r="AF70" s="49"/>
      <c r="AG70" s="49"/>
      <c r="AH70" s="1"/>
      <c r="AI70" s="1"/>
      <c r="AJ70" s="1"/>
    </row>
    <row r="71" s="38" customFormat="true" ht="30" hidden="false" customHeight="true" outlineLevel="0" collapsed="false">
      <c r="A71" s="44" t="n">
        <v>42</v>
      </c>
      <c r="B71" s="44"/>
      <c r="C71" s="44" t="n">
        <v>53</v>
      </c>
      <c r="D71" s="44"/>
      <c r="E71" s="44"/>
      <c r="F71" s="50" t="s">
        <v>93</v>
      </c>
      <c r="G71" s="50"/>
      <c r="H71" s="50"/>
      <c r="I71" s="50"/>
      <c r="J71" s="50"/>
      <c r="K71" s="50"/>
      <c r="L71" s="50"/>
      <c r="M71" s="50"/>
      <c r="N71" s="50"/>
      <c r="O71" s="44"/>
      <c r="P71" s="44"/>
      <c r="Q71" s="44" t="s">
        <v>50</v>
      </c>
      <c r="R71" s="44"/>
      <c r="S71" s="44"/>
      <c r="T71" s="44"/>
      <c r="U71" s="51" t="n">
        <v>1</v>
      </c>
      <c r="V71" s="51"/>
      <c r="W71" s="51"/>
      <c r="X71" s="51"/>
      <c r="Y71" s="49" t="n">
        <v>15900.02</v>
      </c>
      <c r="Z71" s="49"/>
      <c r="AA71" s="49"/>
      <c r="AB71" s="49"/>
      <c r="AC71" s="49"/>
      <c r="AD71" s="49" t="n">
        <f aca="false">ROUND(U71*Y71,2)</f>
        <v>15900.02</v>
      </c>
      <c r="AE71" s="49"/>
      <c r="AF71" s="49"/>
      <c r="AG71" s="49"/>
      <c r="AH71" s="1"/>
      <c r="AI71" s="1"/>
      <c r="AJ71" s="1"/>
    </row>
    <row r="72" s="38" customFormat="true" ht="45" hidden="false" customHeight="true" outlineLevel="0" collapsed="false">
      <c r="A72" s="44" t="n">
        <v>43</v>
      </c>
      <c r="B72" s="44"/>
      <c r="C72" s="44" t="n">
        <v>54</v>
      </c>
      <c r="D72" s="44"/>
      <c r="E72" s="44"/>
      <c r="F72" s="50" t="s">
        <v>94</v>
      </c>
      <c r="G72" s="50"/>
      <c r="H72" s="50"/>
      <c r="I72" s="50"/>
      <c r="J72" s="50"/>
      <c r="K72" s="50"/>
      <c r="L72" s="50"/>
      <c r="M72" s="50"/>
      <c r="N72" s="50"/>
      <c r="O72" s="44"/>
      <c r="P72" s="44"/>
      <c r="Q72" s="44" t="s">
        <v>50</v>
      </c>
      <c r="R72" s="44"/>
      <c r="S72" s="44"/>
      <c r="T72" s="44"/>
      <c r="U72" s="51" t="n">
        <v>7</v>
      </c>
      <c r="V72" s="51"/>
      <c r="W72" s="51"/>
      <c r="X72" s="51"/>
      <c r="Y72" s="49" t="n">
        <v>1950</v>
      </c>
      <c r="Z72" s="49"/>
      <c r="AA72" s="49"/>
      <c r="AB72" s="49"/>
      <c r="AC72" s="49"/>
      <c r="AD72" s="49" t="n">
        <f aca="false">ROUND(U72*Y72,2)</f>
        <v>13650</v>
      </c>
      <c r="AE72" s="49"/>
      <c r="AF72" s="49"/>
      <c r="AG72" s="49"/>
      <c r="AH72" s="1"/>
      <c r="AI72" s="1"/>
      <c r="AJ72" s="1"/>
    </row>
    <row r="73" s="38" customFormat="true" ht="30" hidden="false" customHeight="true" outlineLevel="0" collapsed="false">
      <c r="A73" s="44" t="n">
        <v>44</v>
      </c>
      <c r="B73" s="44"/>
      <c r="C73" s="44" t="n">
        <v>56</v>
      </c>
      <c r="D73" s="44"/>
      <c r="E73" s="44"/>
      <c r="F73" s="50" t="s">
        <v>95</v>
      </c>
      <c r="G73" s="50"/>
      <c r="H73" s="50"/>
      <c r="I73" s="50"/>
      <c r="J73" s="50"/>
      <c r="K73" s="50"/>
      <c r="L73" s="50"/>
      <c r="M73" s="50"/>
      <c r="N73" s="50"/>
      <c r="O73" s="44"/>
      <c r="P73" s="44"/>
      <c r="Q73" s="44" t="s">
        <v>50</v>
      </c>
      <c r="R73" s="44"/>
      <c r="S73" s="44"/>
      <c r="T73" s="44"/>
      <c r="U73" s="51" t="n">
        <v>2</v>
      </c>
      <c r="V73" s="51"/>
      <c r="W73" s="51"/>
      <c r="X73" s="51"/>
      <c r="Y73" s="49" t="n">
        <v>6832.01</v>
      </c>
      <c r="Z73" s="49"/>
      <c r="AA73" s="49"/>
      <c r="AB73" s="49"/>
      <c r="AC73" s="49"/>
      <c r="AD73" s="49" t="n">
        <f aca="false">ROUND(U73*Y73,2)</f>
        <v>13664.02</v>
      </c>
      <c r="AE73" s="49"/>
      <c r="AF73" s="49"/>
      <c r="AG73" s="49"/>
      <c r="AH73" s="1"/>
      <c r="AI73" s="1"/>
      <c r="AJ73" s="1"/>
    </row>
    <row r="74" s="38" customFormat="true" ht="30" hidden="false" customHeight="true" outlineLevel="0" collapsed="false">
      <c r="A74" s="44" t="n">
        <v>45</v>
      </c>
      <c r="B74" s="44"/>
      <c r="C74" s="44" t="n">
        <v>57</v>
      </c>
      <c r="D74" s="44"/>
      <c r="E74" s="44"/>
      <c r="F74" s="50" t="s">
        <v>96</v>
      </c>
      <c r="G74" s="50"/>
      <c r="H74" s="50"/>
      <c r="I74" s="50"/>
      <c r="J74" s="50"/>
      <c r="K74" s="50"/>
      <c r="L74" s="50"/>
      <c r="M74" s="50"/>
      <c r="N74" s="50"/>
      <c r="O74" s="44"/>
      <c r="P74" s="44"/>
      <c r="Q74" s="44" t="s">
        <v>89</v>
      </c>
      <c r="R74" s="44"/>
      <c r="S74" s="44"/>
      <c r="T74" s="44"/>
      <c r="U74" s="51" t="n">
        <v>185</v>
      </c>
      <c r="V74" s="51"/>
      <c r="W74" s="51"/>
      <c r="X74" s="51"/>
      <c r="Y74" s="49" t="n">
        <v>92</v>
      </c>
      <c r="Z74" s="49"/>
      <c r="AA74" s="49"/>
      <c r="AB74" s="49"/>
      <c r="AC74" s="49"/>
      <c r="AD74" s="49" t="n">
        <f aca="false">ROUND(U74*Y74,2)</f>
        <v>17020</v>
      </c>
      <c r="AE74" s="49"/>
      <c r="AF74" s="49"/>
      <c r="AG74" s="49"/>
      <c r="AH74" s="1"/>
      <c r="AI74" s="1"/>
      <c r="AJ74" s="1"/>
    </row>
    <row r="75" s="38" customFormat="true" ht="30" hidden="false" customHeight="true" outlineLevel="0" collapsed="false">
      <c r="A75" s="44" t="n">
        <v>46</v>
      </c>
      <c r="B75" s="44"/>
      <c r="C75" s="44" t="n">
        <v>58</v>
      </c>
      <c r="D75" s="44"/>
      <c r="E75" s="44"/>
      <c r="F75" s="50" t="s">
        <v>97</v>
      </c>
      <c r="G75" s="50"/>
      <c r="H75" s="50"/>
      <c r="I75" s="50"/>
      <c r="J75" s="50"/>
      <c r="K75" s="50"/>
      <c r="L75" s="50"/>
      <c r="M75" s="50"/>
      <c r="N75" s="50"/>
      <c r="O75" s="44"/>
      <c r="P75" s="44"/>
      <c r="Q75" s="44" t="s">
        <v>89</v>
      </c>
      <c r="R75" s="44"/>
      <c r="S75" s="44"/>
      <c r="T75" s="44"/>
      <c r="U75" s="51" t="n">
        <v>30</v>
      </c>
      <c r="V75" s="51"/>
      <c r="W75" s="51"/>
      <c r="X75" s="51"/>
      <c r="Y75" s="49" t="n">
        <v>157.14</v>
      </c>
      <c r="Z75" s="49"/>
      <c r="AA75" s="49"/>
      <c r="AB75" s="49"/>
      <c r="AC75" s="49"/>
      <c r="AD75" s="49" t="n">
        <f aca="false">ROUND(U75*Y75,2)</f>
        <v>4714.2</v>
      </c>
      <c r="AE75" s="49"/>
      <c r="AF75" s="49"/>
      <c r="AG75" s="49"/>
      <c r="AH75" s="1"/>
      <c r="AI75" s="1"/>
      <c r="AJ75" s="1"/>
    </row>
    <row r="76" s="38" customFormat="true" ht="30" hidden="false" customHeight="true" outlineLevel="0" collapsed="false">
      <c r="A76" s="44" t="n">
        <v>47</v>
      </c>
      <c r="B76" s="44"/>
      <c r="C76" s="44" t="n">
        <v>59</v>
      </c>
      <c r="D76" s="44"/>
      <c r="E76" s="44"/>
      <c r="F76" s="50" t="s">
        <v>98</v>
      </c>
      <c r="G76" s="50"/>
      <c r="H76" s="50"/>
      <c r="I76" s="50"/>
      <c r="J76" s="50"/>
      <c r="K76" s="50"/>
      <c r="L76" s="50"/>
      <c r="M76" s="50"/>
      <c r="N76" s="50"/>
      <c r="O76" s="44"/>
      <c r="P76" s="44"/>
      <c r="Q76" s="44" t="s">
        <v>50</v>
      </c>
      <c r="R76" s="44"/>
      <c r="S76" s="44"/>
      <c r="T76" s="44"/>
      <c r="U76" s="51" t="n">
        <v>1</v>
      </c>
      <c r="V76" s="51"/>
      <c r="W76" s="51"/>
      <c r="X76" s="51"/>
      <c r="Y76" s="49" t="n">
        <v>29518</v>
      </c>
      <c r="Z76" s="49"/>
      <c r="AA76" s="49"/>
      <c r="AB76" s="49"/>
      <c r="AC76" s="49"/>
      <c r="AD76" s="49" t="n">
        <f aca="false">ROUND(U76*Y76,2)</f>
        <v>29518</v>
      </c>
      <c r="AE76" s="49"/>
      <c r="AF76" s="49"/>
      <c r="AG76" s="49"/>
      <c r="AH76" s="1"/>
      <c r="AI76" s="1"/>
      <c r="AJ76" s="1"/>
    </row>
    <row r="77" s="38" customFormat="true" ht="45" hidden="false" customHeight="true" outlineLevel="0" collapsed="false">
      <c r="A77" s="44" t="n">
        <v>48</v>
      </c>
      <c r="B77" s="44"/>
      <c r="C77" s="44" t="n">
        <v>60</v>
      </c>
      <c r="D77" s="44"/>
      <c r="E77" s="44"/>
      <c r="F77" s="50" t="s">
        <v>99</v>
      </c>
      <c r="G77" s="50"/>
      <c r="H77" s="50"/>
      <c r="I77" s="50"/>
      <c r="J77" s="50"/>
      <c r="K77" s="50"/>
      <c r="L77" s="50"/>
      <c r="M77" s="50"/>
      <c r="N77" s="50"/>
      <c r="O77" s="44"/>
      <c r="P77" s="44"/>
      <c r="Q77" s="44" t="s">
        <v>50</v>
      </c>
      <c r="R77" s="44"/>
      <c r="S77" s="44"/>
      <c r="T77" s="44"/>
      <c r="U77" s="51" t="n">
        <v>1</v>
      </c>
      <c r="V77" s="51"/>
      <c r="W77" s="51"/>
      <c r="X77" s="51"/>
      <c r="Y77" s="49" t="n">
        <v>11760</v>
      </c>
      <c r="Z77" s="49"/>
      <c r="AA77" s="49"/>
      <c r="AB77" s="49"/>
      <c r="AC77" s="49"/>
      <c r="AD77" s="49" t="n">
        <f aca="false">ROUND(U77*Y77,2)</f>
        <v>11760</v>
      </c>
      <c r="AE77" s="49"/>
      <c r="AF77" s="49"/>
      <c r="AG77" s="49"/>
      <c r="AH77" s="1"/>
      <c r="AI77" s="1"/>
      <c r="AJ77" s="1"/>
    </row>
    <row r="78" s="38" customFormat="true" ht="60" hidden="false" customHeight="true" outlineLevel="0" collapsed="false">
      <c r="A78" s="44" t="n">
        <v>49</v>
      </c>
      <c r="B78" s="44"/>
      <c r="C78" s="44" t="n">
        <v>61</v>
      </c>
      <c r="D78" s="44"/>
      <c r="E78" s="44"/>
      <c r="F78" s="50" t="s">
        <v>100</v>
      </c>
      <c r="G78" s="50"/>
      <c r="H78" s="50"/>
      <c r="I78" s="50"/>
      <c r="J78" s="50"/>
      <c r="K78" s="50"/>
      <c r="L78" s="50"/>
      <c r="M78" s="50"/>
      <c r="N78" s="50"/>
      <c r="O78" s="44"/>
      <c r="P78" s="44"/>
      <c r="Q78" s="44" t="s">
        <v>50</v>
      </c>
      <c r="R78" s="44"/>
      <c r="S78" s="44"/>
      <c r="T78" s="44"/>
      <c r="U78" s="51" t="n">
        <v>1</v>
      </c>
      <c r="V78" s="51"/>
      <c r="W78" s="51"/>
      <c r="X78" s="51"/>
      <c r="Y78" s="49" t="n">
        <v>10280</v>
      </c>
      <c r="Z78" s="49"/>
      <c r="AA78" s="49"/>
      <c r="AB78" s="49"/>
      <c r="AC78" s="49"/>
      <c r="AD78" s="49" t="n">
        <f aca="false">ROUND(U78*Y78,2)</f>
        <v>10280</v>
      </c>
      <c r="AE78" s="49"/>
      <c r="AF78" s="49"/>
      <c r="AG78" s="49"/>
      <c r="AH78" s="1"/>
      <c r="AI78" s="1"/>
      <c r="AJ78" s="1"/>
    </row>
    <row r="79" s="38" customFormat="true" ht="45" hidden="false" customHeight="true" outlineLevel="0" collapsed="false">
      <c r="A79" s="44" t="n">
        <v>50</v>
      </c>
      <c r="B79" s="44"/>
      <c r="C79" s="44" t="n">
        <v>62</v>
      </c>
      <c r="D79" s="44"/>
      <c r="E79" s="44"/>
      <c r="F79" s="50" t="s">
        <v>101</v>
      </c>
      <c r="G79" s="50"/>
      <c r="H79" s="50"/>
      <c r="I79" s="50"/>
      <c r="J79" s="50"/>
      <c r="K79" s="50"/>
      <c r="L79" s="50"/>
      <c r="M79" s="50"/>
      <c r="N79" s="50"/>
      <c r="O79" s="44"/>
      <c r="P79" s="44"/>
      <c r="Q79" s="44" t="s">
        <v>50</v>
      </c>
      <c r="R79" s="44"/>
      <c r="S79" s="44"/>
      <c r="T79" s="44"/>
      <c r="U79" s="51" t="n">
        <v>1</v>
      </c>
      <c r="V79" s="51"/>
      <c r="W79" s="51"/>
      <c r="X79" s="51"/>
      <c r="Y79" s="49" t="n">
        <v>6480</v>
      </c>
      <c r="Z79" s="49"/>
      <c r="AA79" s="49"/>
      <c r="AB79" s="49"/>
      <c r="AC79" s="49"/>
      <c r="AD79" s="49" t="n">
        <f aca="false">ROUND(U79*Y79,2)</f>
        <v>6480</v>
      </c>
      <c r="AE79" s="49"/>
      <c r="AF79" s="49"/>
      <c r="AG79" s="49"/>
      <c r="AH79" s="1"/>
      <c r="AI79" s="1"/>
      <c r="AJ79" s="1"/>
    </row>
    <row r="80" s="38" customFormat="true" ht="30" hidden="false" customHeight="true" outlineLevel="0" collapsed="false">
      <c r="A80" s="44" t="n">
        <v>51</v>
      </c>
      <c r="B80" s="44"/>
      <c r="C80" s="44" t="n">
        <v>63</v>
      </c>
      <c r="D80" s="44"/>
      <c r="E80" s="44"/>
      <c r="F80" s="50" t="s">
        <v>102</v>
      </c>
      <c r="G80" s="50"/>
      <c r="H80" s="50"/>
      <c r="I80" s="50"/>
      <c r="J80" s="50"/>
      <c r="K80" s="50"/>
      <c r="L80" s="50"/>
      <c r="M80" s="50"/>
      <c r="N80" s="50"/>
      <c r="O80" s="44"/>
      <c r="P80" s="44"/>
      <c r="Q80" s="44" t="s">
        <v>89</v>
      </c>
      <c r="R80" s="44"/>
      <c r="S80" s="44"/>
      <c r="T80" s="44"/>
      <c r="U80" s="51" t="n">
        <v>1650</v>
      </c>
      <c r="V80" s="51"/>
      <c r="W80" s="51"/>
      <c r="X80" s="51"/>
      <c r="Y80" s="49" t="n">
        <v>158.85</v>
      </c>
      <c r="Z80" s="49"/>
      <c r="AA80" s="49"/>
      <c r="AB80" s="49"/>
      <c r="AC80" s="49"/>
      <c r="AD80" s="49" t="n">
        <f aca="false">ROUND(U80*Y80,2)</f>
        <v>262102.5</v>
      </c>
      <c r="AE80" s="49"/>
      <c r="AF80" s="49"/>
      <c r="AG80" s="49"/>
      <c r="AH80" s="1"/>
      <c r="AI80" s="1"/>
      <c r="AJ80" s="1"/>
    </row>
    <row r="81" s="38" customFormat="true" ht="30" hidden="false" customHeight="true" outlineLevel="0" collapsed="false">
      <c r="A81" s="44" t="n">
        <v>52</v>
      </c>
      <c r="B81" s="44"/>
      <c r="C81" s="44" t="n">
        <v>64</v>
      </c>
      <c r="D81" s="44"/>
      <c r="E81" s="44"/>
      <c r="F81" s="50" t="s">
        <v>103</v>
      </c>
      <c r="G81" s="50"/>
      <c r="H81" s="50"/>
      <c r="I81" s="50"/>
      <c r="J81" s="50"/>
      <c r="K81" s="50"/>
      <c r="L81" s="50"/>
      <c r="M81" s="50"/>
      <c r="N81" s="50"/>
      <c r="O81" s="44"/>
      <c r="P81" s="44"/>
      <c r="Q81" s="44" t="s">
        <v>89</v>
      </c>
      <c r="R81" s="44"/>
      <c r="S81" s="44"/>
      <c r="T81" s="44"/>
      <c r="U81" s="51" t="n">
        <v>15</v>
      </c>
      <c r="V81" s="51"/>
      <c r="W81" s="51"/>
      <c r="X81" s="51"/>
      <c r="Y81" s="49" t="n">
        <v>202.86</v>
      </c>
      <c r="Z81" s="49"/>
      <c r="AA81" s="49"/>
      <c r="AB81" s="49"/>
      <c r="AC81" s="49"/>
      <c r="AD81" s="49" t="n">
        <f aca="false">ROUND(U81*Y81,2)</f>
        <v>3042.9</v>
      </c>
      <c r="AE81" s="49"/>
      <c r="AF81" s="49"/>
      <c r="AG81" s="49"/>
      <c r="AH81" s="1"/>
      <c r="AI81" s="1"/>
      <c r="AJ81" s="1"/>
    </row>
    <row r="82" s="38" customFormat="true" ht="30" hidden="false" customHeight="true" outlineLevel="0" collapsed="false">
      <c r="A82" s="44" t="n">
        <v>53</v>
      </c>
      <c r="B82" s="44"/>
      <c r="C82" s="44" t="n">
        <v>65</v>
      </c>
      <c r="D82" s="44"/>
      <c r="E82" s="44"/>
      <c r="F82" s="50" t="s">
        <v>104</v>
      </c>
      <c r="G82" s="50"/>
      <c r="H82" s="50"/>
      <c r="I82" s="50"/>
      <c r="J82" s="50"/>
      <c r="K82" s="50"/>
      <c r="L82" s="50"/>
      <c r="M82" s="50"/>
      <c r="N82" s="50"/>
      <c r="O82" s="44"/>
      <c r="P82" s="44"/>
      <c r="Q82" s="44" t="s">
        <v>50</v>
      </c>
      <c r="R82" s="44"/>
      <c r="S82" s="44"/>
      <c r="T82" s="44"/>
      <c r="U82" s="51" t="n">
        <v>7</v>
      </c>
      <c r="V82" s="51"/>
      <c r="W82" s="51"/>
      <c r="X82" s="51"/>
      <c r="Y82" s="49" t="n">
        <v>110.09</v>
      </c>
      <c r="Z82" s="49"/>
      <c r="AA82" s="49"/>
      <c r="AB82" s="49"/>
      <c r="AC82" s="49"/>
      <c r="AD82" s="49" t="n">
        <f aca="false">ROUND(U82*Y82,2)</f>
        <v>770.63</v>
      </c>
      <c r="AE82" s="49"/>
      <c r="AF82" s="49"/>
      <c r="AG82" s="49"/>
      <c r="AH82" s="1"/>
      <c r="AI82" s="1"/>
      <c r="AJ82" s="1"/>
    </row>
    <row r="83" s="38" customFormat="true" ht="30" hidden="false" customHeight="true" outlineLevel="0" collapsed="false">
      <c r="A83" s="44" t="n">
        <v>54</v>
      </c>
      <c r="B83" s="44"/>
      <c r="C83" s="44" t="n">
        <v>66</v>
      </c>
      <c r="D83" s="44"/>
      <c r="E83" s="44"/>
      <c r="F83" s="50" t="s">
        <v>105</v>
      </c>
      <c r="G83" s="50"/>
      <c r="H83" s="50"/>
      <c r="I83" s="50"/>
      <c r="J83" s="50"/>
      <c r="K83" s="50"/>
      <c r="L83" s="50"/>
      <c r="M83" s="50"/>
      <c r="N83" s="50"/>
      <c r="O83" s="44"/>
      <c r="P83" s="44"/>
      <c r="Q83" s="44" t="s">
        <v>50</v>
      </c>
      <c r="R83" s="44"/>
      <c r="S83" s="44"/>
      <c r="T83" s="44"/>
      <c r="U83" s="51" t="n">
        <v>1</v>
      </c>
      <c r="V83" s="51"/>
      <c r="W83" s="51"/>
      <c r="X83" s="51"/>
      <c r="Y83" s="49" t="n">
        <v>2943.4</v>
      </c>
      <c r="Z83" s="49"/>
      <c r="AA83" s="49"/>
      <c r="AB83" s="49"/>
      <c r="AC83" s="49"/>
      <c r="AD83" s="49" t="n">
        <f aca="false">ROUND(U83*Y83,2)</f>
        <v>2943.4</v>
      </c>
      <c r="AE83" s="49"/>
      <c r="AF83" s="49"/>
      <c r="AG83" s="49"/>
      <c r="AH83" s="1"/>
      <c r="AI83" s="1"/>
      <c r="AJ83" s="1"/>
    </row>
    <row r="84" s="38" customFormat="true" ht="30" hidden="false" customHeight="true" outlineLevel="0" collapsed="false">
      <c r="A84" s="44" t="n">
        <v>55</v>
      </c>
      <c r="B84" s="44"/>
      <c r="C84" s="44" t="n">
        <v>67</v>
      </c>
      <c r="D84" s="44"/>
      <c r="E84" s="44"/>
      <c r="F84" s="50" t="s">
        <v>106</v>
      </c>
      <c r="G84" s="50"/>
      <c r="H84" s="50"/>
      <c r="I84" s="50"/>
      <c r="J84" s="50"/>
      <c r="K84" s="50"/>
      <c r="L84" s="50"/>
      <c r="M84" s="50"/>
      <c r="N84" s="50"/>
      <c r="O84" s="44"/>
      <c r="P84" s="44"/>
      <c r="Q84" s="44" t="s">
        <v>50</v>
      </c>
      <c r="R84" s="44"/>
      <c r="S84" s="44"/>
      <c r="T84" s="44"/>
      <c r="U84" s="51" t="n">
        <v>2</v>
      </c>
      <c r="V84" s="51"/>
      <c r="W84" s="51"/>
      <c r="X84" s="51"/>
      <c r="Y84" s="49" t="n">
        <v>351</v>
      </c>
      <c r="Z84" s="49"/>
      <c r="AA84" s="49"/>
      <c r="AB84" s="49"/>
      <c r="AC84" s="49"/>
      <c r="AD84" s="49" t="n">
        <f aca="false">ROUND(U84*Y84,2)</f>
        <v>702</v>
      </c>
      <c r="AE84" s="49"/>
      <c r="AF84" s="49"/>
      <c r="AG84" s="49"/>
      <c r="AH84" s="1"/>
      <c r="AI84" s="1"/>
      <c r="AJ84" s="1"/>
    </row>
    <row r="85" s="38" customFormat="true" ht="30" hidden="false" customHeight="true" outlineLevel="0" collapsed="false">
      <c r="A85" s="44" t="n">
        <v>56</v>
      </c>
      <c r="B85" s="44"/>
      <c r="C85" s="44" t="n">
        <v>68</v>
      </c>
      <c r="D85" s="44"/>
      <c r="E85" s="44"/>
      <c r="F85" s="50" t="s">
        <v>107</v>
      </c>
      <c r="G85" s="50"/>
      <c r="H85" s="50"/>
      <c r="I85" s="50"/>
      <c r="J85" s="50"/>
      <c r="K85" s="50"/>
      <c r="L85" s="50"/>
      <c r="M85" s="50"/>
      <c r="N85" s="50"/>
      <c r="O85" s="44"/>
      <c r="P85" s="44"/>
      <c r="Q85" s="44" t="s">
        <v>89</v>
      </c>
      <c r="R85" s="44"/>
      <c r="S85" s="44"/>
      <c r="T85" s="44"/>
      <c r="U85" s="51" t="n">
        <v>13</v>
      </c>
      <c r="V85" s="51"/>
      <c r="W85" s="51"/>
      <c r="X85" s="51"/>
      <c r="Y85" s="49" t="n">
        <v>737.46</v>
      </c>
      <c r="Z85" s="49"/>
      <c r="AA85" s="49"/>
      <c r="AB85" s="49"/>
      <c r="AC85" s="49"/>
      <c r="AD85" s="49" t="n">
        <f aca="false">ROUND(U85*Y85,2)</f>
        <v>9586.98</v>
      </c>
      <c r="AE85" s="49"/>
      <c r="AF85" s="49"/>
      <c r="AG85" s="49"/>
      <c r="AH85" s="1"/>
      <c r="AI85" s="1"/>
      <c r="AJ85" s="1"/>
    </row>
    <row r="86" s="1" customFormat="true" ht="15" hidden="false" customHeight="true" outlineLevel="0" collapsed="false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3" t="s">
        <v>108</v>
      </c>
      <c r="T86" s="53"/>
      <c r="U86" s="54"/>
      <c r="V86" s="54"/>
      <c r="W86" s="54"/>
      <c r="X86" s="54"/>
      <c r="Y86" s="54" t="s">
        <v>109</v>
      </c>
      <c r="Z86" s="54"/>
      <c r="AA86" s="54"/>
      <c r="AB86" s="54"/>
      <c r="AC86" s="54"/>
      <c r="AD86" s="55" t="n">
        <f aca="false">ROUND(SUM(AD30:AD85),0)</f>
        <v>2380117</v>
      </c>
      <c r="AE86" s="55"/>
      <c r="AF86" s="55"/>
      <c r="AG86" s="55"/>
      <c r="AJ86" s="56"/>
    </row>
    <row r="87" s="1" customFormat="true" ht="15" hidden="false" customHeight="true" outlineLevel="0" collapsed="false">
      <c r="R87" s="27"/>
      <c r="S87" s="53" t="s">
        <v>110</v>
      </c>
      <c r="T87" s="57"/>
      <c r="U87" s="58"/>
      <c r="V87" s="58"/>
      <c r="W87" s="58"/>
      <c r="X87" s="58"/>
      <c r="Y87" s="54" t="s">
        <v>109</v>
      </c>
      <c r="Z87" s="54"/>
      <c r="AA87" s="54"/>
      <c r="AB87" s="54"/>
      <c r="AC87" s="54"/>
      <c r="AD87" s="59" t="n">
        <f aca="false">ROUND(AD86*22/122,2)</f>
        <v>429201.43</v>
      </c>
      <c r="AE87" s="59"/>
      <c r="AF87" s="59"/>
      <c r="AG87" s="59"/>
    </row>
    <row r="88" s="1" customFormat="true" ht="3.75" hidden="false" customHeight="true" outlineLevel="0" collapsed="false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1"/>
      <c r="AE88" s="60"/>
      <c r="AF88" s="60"/>
      <c r="AG88" s="60"/>
    </row>
    <row r="89" s="1" customFormat="true" ht="30" hidden="false" customHeight="true" outlineLevel="0" collapsed="false">
      <c r="C89" s="62" t="s">
        <v>111</v>
      </c>
      <c r="F89" s="63" t="s">
        <v>112</v>
      </c>
      <c r="G89" s="63"/>
      <c r="H89" s="63"/>
      <c r="I89" s="63"/>
      <c r="K89" s="64"/>
      <c r="L89" s="64"/>
      <c r="N89" s="65" t="s">
        <v>113</v>
      </c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</row>
    <row r="90" s="11" customFormat="true" ht="10.5" hidden="false" customHeight="true" outlineLevel="0" collapsed="false">
      <c r="A90" s="1"/>
      <c r="B90" s="1"/>
      <c r="C90" s="1"/>
      <c r="D90" s="1"/>
      <c r="E90" s="1"/>
      <c r="F90" s="66" t="s">
        <v>114</v>
      </c>
      <c r="G90" s="66"/>
      <c r="H90" s="66"/>
      <c r="I90" s="66"/>
      <c r="J90" s="1"/>
      <c r="K90" s="66" t="s">
        <v>115</v>
      </c>
      <c r="L90" s="66"/>
      <c r="M90" s="1"/>
      <c r="N90" s="66" t="s">
        <v>116</v>
      </c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1"/>
      <c r="AI90" s="1"/>
      <c r="AJ90" s="1"/>
    </row>
    <row r="91" s="2" customFormat="true" ht="3.75" hidden="false" customHeight="true" outlineLevel="0" collapsed="false">
      <c r="A91" s="1"/>
      <c r="B91" s="1"/>
      <c r="C91" s="1"/>
      <c r="D91" s="1"/>
      <c r="E91" s="1"/>
      <c r="F91" s="67"/>
      <c r="G91" s="67"/>
      <c r="H91" s="67"/>
      <c r="I91" s="67"/>
      <c r="J91" s="1"/>
      <c r="K91" s="67"/>
      <c r="L91" s="67"/>
      <c r="M91" s="1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/>
      <c r="AE91" s="67"/>
      <c r="AF91" s="67"/>
      <c r="AG91" s="67"/>
      <c r="AH91" s="1"/>
      <c r="AI91" s="1"/>
      <c r="AJ91" s="1"/>
    </row>
    <row r="92" s="1" customFormat="true" ht="15.75" hidden="false" customHeight="true" outlineLevel="0" collapsed="false">
      <c r="G92" s="52" t="s">
        <v>117</v>
      </c>
      <c r="AD92" s="69"/>
    </row>
    <row r="93" s="1" customFormat="true" ht="3.75" hidden="false" customHeight="true" outlineLevel="0" collapsed="false">
      <c r="G93" s="62"/>
      <c r="AD93" s="69"/>
    </row>
    <row r="94" s="1" customFormat="true" ht="30" hidden="false" customHeight="true" outlineLevel="0" collapsed="false">
      <c r="C94" s="62" t="s">
        <v>118</v>
      </c>
      <c r="F94" s="63" t="s">
        <v>119</v>
      </c>
      <c r="G94" s="63"/>
      <c r="H94" s="63"/>
      <c r="I94" s="63"/>
      <c r="K94" s="64"/>
      <c r="L94" s="64"/>
      <c r="N94" s="65" t="s">
        <v>120</v>
      </c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</row>
    <row r="95" s="11" customFormat="true" ht="10.5" hidden="false" customHeight="true" outlineLevel="0" collapsed="false">
      <c r="A95" s="1"/>
      <c r="B95" s="1"/>
      <c r="C95" s="1"/>
      <c r="D95" s="1"/>
      <c r="E95" s="1"/>
      <c r="F95" s="66" t="s">
        <v>114</v>
      </c>
      <c r="G95" s="66"/>
      <c r="H95" s="66"/>
      <c r="I95" s="66"/>
      <c r="J95" s="1"/>
      <c r="K95" s="66" t="s">
        <v>115</v>
      </c>
      <c r="L95" s="66"/>
      <c r="M95" s="1"/>
      <c r="N95" s="66" t="s">
        <v>116</v>
      </c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1"/>
      <c r="AI95" s="1"/>
      <c r="AJ95" s="1"/>
    </row>
    <row r="96" s="2" customFormat="true" ht="3.75" hidden="false" customHeight="true" outlineLevel="0" collapsed="false">
      <c r="A96" s="1"/>
      <c r="B96" s="1"/>
      <c r="C96" s="1"/>
      <c r="D96" s="1"/>
      <c r="E96" s="1"/>
      <c r="F96" s="67"/>
      <c r="G96" s="67"/>
      <c r="H96" s="67"/>
      <c r="I96" s="67"/>
      <c r="J96" s="1"/>
      <c r="K96" s="67"/>
      <c r="L96" s="67"/>
      <c r="M96" s="1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7"/>
      <c r="AF96" s="67"/>
      <c r="AG96" s="67"/>
      <c r="AH96" s="1"/>
      <c r="AI96" s="1"/>
      <c r="AJ96" s="1"/>
    </row>
    <row r="97" s="1" customFormat="true" ht="15.75" hidden="false" customHeight="true" outlineLevel="0" collapsed="false">
      <c r="G97" s="52" t="s">
        <v>117</v>
      </c>
      <c r="AD97" s="69"/>
    </row>
  </sheetData>
  <mergeCells count="517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A41:B41"/>
    <mergeCell ref="C41:E41"/>
    <mergeCell ref="F41:N41"/>
    <mergeCell ref="O41:P41"/>
    <mergeCell ref="Q41:T41"/>
    <mergeCell ref="U41:X41"/>
    <mergeCell ref="Y41:AC41"/>
    <mergeCell ref="AD41:AG41"/>
    <mergeCell ref="A42:B42"/>
    <mergeCell ref="C42:E42"/>
    <mergeCell ref="F42:N42"/>
    <mergeCell ref="O42:P42"/>
    <mergeCell ref="Q42:T42"/>
    <mergeCell ref="U42:X42"/>
    <mergeCell ref="Y42:AC42"/>
    <mergeCell ref="AD42:AG42"/>
    <mergeCell ref="A43:B43"/>
    <mergeCell ref="C43:E43"/>
    <mergeCell ref="F43:N43"/>
    <mergeCell ref="O43:P43"/>
    <mergeCell ref="Q43:T43"/>
    <mergeCell ref="U43:X43"/>
    <mergeCell ref="Y43:AC43"/>
    <mergeCell ref="AD43:AG43"/>
    <mergeCell ref="A44:B44"/>
    <mergeCell ref="C44:E44"/>
    <mergeCell ref="F44:N44"/>
    <mergeCell ref="O44:P44"/>
    <mergeCell ref="Q44:T44"/>
    <mergeCell ref="U44:X44"/>
    <mergeCell ref="Y44:AC44"/>
    <mergeCell ref="AD44:AG44"/>
    <mergeCell ref="A45:B45"/>
    <mergeCell ref="C45:E45"/>
    <mergeCell ref="F45:N45"/>
    <mergeCell ref="O45:P45"/>
    <mergeCell ref="Q45:T45"/>
    <mergeCell ref="U45:X45"/>
    <mergeCell ref="Y45:AC45"/>
    <mergeCell ref="AD45:AG45"/>
    <mergeCell ref="A46:B46"/>
    <mergeCell ref="C46:E46"/>
    <mergeCell ref="F46:N46"/>
    <mergeCell ref="O46:P46"/>
    <mergeCell ref="Q46:T46"/>
    <mergeCell ref="U46:X46"/>
    <mergeCell ref="Y46:AC46"/>
    <mergeCell ref="AD46:AG46"/>
    <mergeCell ref="A47:B47"/>
    <mergeCell ref="C47:E47"/>
    <mergeCell ref="F47:N47"/>
    <mergeCell ref="O47:P47"/>
    <mergeCell ref="Q47:T47"/>
    <mergeCell ref="U47:X47"/>
    <mergeCell ref="Y47:AC47"/>
    <mergeCell ref="AD47:AG47"/>
    <mergeCell ref="A48:B48"/>
    <mergeCell ref="C48:E48"/>
    <mergeCell ref="F48:N48"/>
    <mergeCell ref="O48:P48"/>
    <mergeCell ref="Q48:T48"/>
    <mergeCell ref="U48:X48"/>
    <mergeCell ref="Y48:AC48"/>
    <mergeCell ref="AD48:AG48"/>
    <mergeCell ref="A49:B49"/>
    <mergeCell ref="C49:E49"/>
    <mergeCell ref="F49:N49"/>
    <mergeCell ref="O49:P49"/>
    <mergeCell ref="Q49:T49"/>
    <mergeCell ref="U49:X49"/>
    <mergeCell ref="Y49:AC49"/>
    <mergeCell ref="AD49:AG49"/>
    <mergeCell ref="A50:B50"/>
    <mergeCell ref="C50:E50"/>
    <mergeCell ref="F50:N50"/>
    <mergeCell ref="O50:P50"/>
    <mergeCell ref="Q50:T50"/>
    <mergeCell ref="U50:X50"/>
    <mergeCell ref="Y50:AC50"/>
    <mergeCell ref="AD50:AG50"/>
    <mergeCell ref="A51:B51"/>
    <mergeCell ref="C51:E51"/>
    <mergeCell ref="F51:N51"/>
    <mergeCell ref="O51:P51"/>
    <mergeCell ref="Q51:T51"/>
    <mergeCell ref="U51:X51"/>
    <mergeCell ref="Y51:AC51"/>
    <mergeCell ref="AD51:AG51"/>
    <mergeCell ref="A52:B52"/>
    <mergeCell ref="C52:E52"/>
    <mergeCell ref="F52:N52"/>
    <mergeCell ref="O52:P52"/>
    <mergeCell ref="Q52:T52"/>
    <mergeCell ref="U52:X52"/>
    <mergeCell ref="Y52:AC52"/>
    <mergeCell ref="AD52:AG52"/>
    <mergeCell ref="A53:B53"/>
    <mergeCell ref="C53:E53"/>
    <mergeCell ref="F53:N53"/>
    <mergeCell ref="O53:P53"/>
    <mergeCell ref="Q53:T53"/>
    <mergeCell ref="U53:X53"/>
    <mergeCell ref="Y53:AC53"/>
    <mergeCell ref="AD53:AG53"/>
    <mergeCell ref="A54:B54"/>
    <mergeCell ref="C54:E54"/>
    <mergeCell ref="F54:N54"/>
    <mergeCell ref="O54:P54"/>
    <mergeCell ref="Q54:T54"/>
    <mergeCell ref="U54:X54"/>
    <mergeCell ref="Y54:AC54"/>
    <mergeCell ref="AD54:AG54"/>
    <mergeCell ref="A55:B55"/>
    <mergeCell ref="C55:E55"/>
    <mergeCell ref="F55:N55"/>
    <mergeCell ref="O55:P55"/>
    <mergeCell ref="Q55:T55"/>
    <mergeCell ref="U55:X55"/>
    <mergeCell ref="Y55:AC55"/>
    <mergeCell ref="AD55:AG55"/>
    <mergeCell ref="A56:B56"/>
    <mergeCell ref="C56:E56"/>
    <mergeCell ref="F56:N56"/>
    <mergeCell ref="O56:P56"/>
    <mergeCell ref="Q56:T56"/>
    <mergeCell ref="U56:X56"/>
    <mergeCell ref="Y56:AC56"/>
    <mergeCell ref="AD56:AG56"/>
    <mergeCell ref="A57:B57"/>
    <mergeCell ref="C57:E57"/>
    <mergeCell ref="F57:N57"/>
    <mergeCell ref="O57:P57"/>
    <mergeCell ref="Q57:T57"/>
    <mergeCell ref="U57:X57"/>
    <mergeCell ref="Y57:AC57"/>
    <mergeCell ref="AD57:AG57"/>
    <mergeCell ref="A58:B58"/>
    <mergeCell ref="C58:E58"/>
    <mergeCell ref="F58:N58"/>
    <mergeCell ref="O58:P58"/>
    <mergeCell ref="Q58:T58"/>
    <mergeCell ref="U58:X58"/>
    <mergeCell ref="Y58:AC58"/>
    <mergeCell ref="AD58:AG58"/>
    <mergeCell ref="A59:B59"/>
    <mergeCell ref="C59:E59"/>
    <mergeCell ref="F59:N59"/>
    <mergeCell ref="O59:P59"/>
    <mergeCell ref="Q59:T59"/>
    <mergeCell ref="U59:X59"/>
    <mergeCell ref="Y59:AC59"/>
    <mergeCell ref="AD59:AG59"/>
    <mergeCell ref="A60:B60"/>
    <mergeCell ref="C60:E60"/>
    <mergeCell ref="F60:N60"/>
    <mergeCell ref="O60:P60"/>
    <mergeCell ref="Q60:T60"/>
    <mergeCell ref="U60:X60"/>
    <mergeCell ref="Y60:AC60"/>
    <mergeCell ref="AD60:AG60"/>
    <mergeCell ref="A61:B61"/>
    <mergeCell ref="C61:E61"/>
    <mergeCell ref="F61:N61"/>
    <mergeCell ref="O61:P61"/>
    <mergeCell ref="Q61:T61"/>
    <mergeCell ref="U61:X61"/>
    <mergeCell ref="Y61:AC61"/>
    <mergeCell ref="AD61:AG61"/>
    <mergeCell ref="A62:B62"/>
    <mergeCell ref="C62:E62"/>
    <mergeCell ref="F62:N62"/>
    <mergeCell ref="O62:P62"/>
    <mergeCell ref="Q62:T62"/>
    <mergeCell ref="U62:X62"/>
    <mergeCell ref="Y62:AC62"/>
    <mergeCell ref="AD62:AG62"/>
    <mergeCell ref="A63:B63"/>
    <mergeCell ref="C63:E63"/>
    <mergeCell ref="F63:N63"/>
    <mergeCell ref="O63:P63"/>
    <mergeCell ref="Q63:T63"/>
    <mergeCell ref="U63:X63"/>
    <mergeCell ref="Y63:AC63"/>
    <mergeCell ref="AD63:AG63"/>
    <mergeCell ref="A64:B64"/>
    <mergeCell ref="C64:E64"/>
    <mergeCell ref="F64:N64"/>
    <mergeCell ref="O64:P64"/>
    <mergeCell ref="Q64:T64"/>
    <mergeCell ref="U64:X64"/>
    <mergeCell ref="Y64:AC64"/>
    <mergeCell ref="AD64:AG64"/>
    <mergeCell ref="A65:B65"/>
    <mergeCell ref="C65:E65"/>
    <mergeCell ref="F65:N65"/>
    <mergeCell ref="O65:P65"/>
    <mergeCell ref="Q65:T65"/>
    <mergeCell ref="U65:X65"/>
    <mergeCell ref="Y65:AC65"/>
    <mergeCell ref="AD65:AG65"/>
    <mergeCell ref="A66:B66"/>
    <mergeCell ref="C66:E66"/>
    <mergeCell ref="F66:N66"/>
    <mergeCell ref="O66:P66"/>
    <mergeCell ref="Q66:T66"/>
    <mergeCell ref="U66:X66"/>
    <mergeCell ref="Y66:AC66"/>
    <mergeCell ref="AD66:AG66"/>
    <mergeCell ref="A67:B67"/>
    <mergeCell ref="C67:E67"/>
    <mergeCell ref="F67:N67"/>
    <mergeCell ref="O67:P67"/>
    <mergeCell ref="Q67:T67"/>
    <mergeCell ref="U67:X67"/>
    <mergeCell ref="Y67:AC67"/>
    <mergeCell ref="AD67:AG67"/>
    <mergeCell ref="A68:B68"/>
    <mergeCell ref="C68:E68"/>
    <mergeCell ref="F68:N68"/>
    <mergeCell ref="O68:P68"/>
    <mergeCell ref="Q68:T68"/>
    <mergeCell ref="U68:X68"/>
    <mergeCell ref="Y68:AC68"/>
    <mergeCell ref="AD68:AG68"/>
    <mergeCell ref="A69:B69"/>
    <mergeCell ref="C69:E69"/>
    <mergeCell ref="F69:N69"/>
    <mergeCell ref="O69:P69"/>
    <mergeCell ref="Q69:T69"/>
    <mergeCell ref="U69:X69"/>
    <mergeCell ref="Y69:AC69"/>
    <mergeCell ref="AD69:AG69"/>
    <mergeCell ref="A70:B70"/>
    <mergeCell ref="C70:E70"/>
    <mergeCell ref="F70:N70"/>
    <mergeCell ref="O70:P70"/>
    <mergeCell ref="Q70:T70"/>
    <mergeCell ref="U70:X70"/>
    <mergeCell ref="Y70:AC70"/>
    <mergeCell ref="AD70:AG70"/>
    <mergeCell ref="A71:B71"/>
    <mergeCell ref="C71:E71"/>
    <mergeCell ref="F71:N71"/>
    <mergeCell ref="O71:P71"/>
    <mergeCell ref="Q71:T71"/>
    <mergeCell ref="U71:X71"/>
    <mergeCell ref="Y71:AC71"/>
    <mergeCell ref="AD71:AG71"/>
    <mergeCell ref="A72:B72"/>
    <mergeCell ref="C72:E72"/>
    <mergeCell ref="F72:N72"/>
    <mergeCell ref="O72:P72"/>
    <mergeCell ref="Q72:T72"/>
    <mergeCell ref="U72:X72"/>
    <mergeCell ref="Y72:AC72"/>
    <mergeCell ref="AD72:AG72"/>
    <mergeCell ref="A73:B73"/>
    <mergeCell ref="C73:E73"/>
    <mergeCell ref="F73:N73"/>
    <mergeCell ref="O73:P73"/>
    <mergeCell ref="Q73:T73"/>
    <mergeCell ref="U73:X73"/>
    <mergeCell ref="Y73:AC73"/>
    <mergeCell ref="AD73:AG73"/>
    <mergeCell ref="A74:B74"/>
    <mergeCell ref="C74:E74"/>
    <mergeCell ref="F74:N74"/>
    <mergeCell ref="O74:P74"/>
    <mergeCell ref="Q74:T74"/>
    <mergeCell ref="U74:X74"/>
    <mergeCell ref="Y74:AC74"/>
    <mergeCell ref="AD74:AG74"/>
    <mergeCell ref="A75:B75"/>
    <mergeCell ref="C75:E75"/>
    <mergeCell ref="F75:N75"/>
    <mergeCell ref="O75:P75"/>
    <mergeCell ref="Q75:T75"/>
    <mergeCell ref="U75:X75"/>
    <mergeCell ref="Y75:AC75"/>
    <mergeCell ref="AD75:AG75"/>
    <mergeCell ref="A76:B76"/>
    <mergeCell ref="C76:E76"/>
    <mergeCell ref="F76:N76"/>
    <mergeCell ref="O76:P76"/>
    <mergeCell ref="Q76:T76"/>
    <mergeCell ref="U76:X76"/>
    <mergeCell ref="Y76:AC76"/>
    <mergeCell ref="AD76:AG76"/>
    <mergeCell ref="A77:B77"/>
    <mergeCell ref="C77:E77"/>
    <mergeCell ref="F77:N77"/>
    <mergeCell ref="O77:P77"/>
    <mergeCell ref="Q77:T77"/>
    <mergeCell ref="U77:X77"/>
    <mergeCell ref="Y77:AC77"/>
    <mergeCell ref="AD77:AG77"/>
    <mergeCell ref="A78:B78"/>
    <mergeCell ref="C78:E78"/>
    <mergeCell ref="F78:N78"/>
    <mergeCell ref="O78:P78"/>
    <mergeCell ref="Q78:T78"/>
    <mergeCell ref="U78:X78"/>
    <mergeCell ref="Y78:AC78"/>
    <mergeCell ref="AD78:AG78"/>
    <mergeCell ref="A79:B79"/>
    <mergeCell ref="C79:E79"/>
    <mergeCell ref="F79:N79"/>
    <mergeCell ref="O79:P79"/>
    <mergeCell ref="Q79:T79"/>
    <mergeCell ref="U79:X79"/>
    <mergeCell ref="Y79:AC79"/>
    <mergeCell ref="AD79:AG79"/>
    <mergeCell ref="A80:B80"/>
    <mergeCell ref="C80:E80"/>
    <mergeCell ref="F80:N80"/>
    <mergeCell ref="O80:P80"/>
    <mergeCell ref="Q80:T80"/>
    <mergeCell ref="U80:X80"/>
    <mergeCell ref="Y80:AC80"/>
    <mergeCell ref="AD80:AG80"/>
    <mergeCell ref="A81:B81"/>
    <mergeCell ref="C81:E81"/>
    <mergeCell ref="F81:N81"/>
    <mergeCell ref="O81:P81"/>
    <mergeCell ref="Q81:T81"/>
    <mergeCell ref="U81:X81"/>
    <mergeCell ref="Y81:AC81"/>
    <mergeCell ref="AD81:AG81"/>
    <mergeCell ref="A82:B82"/>
    <mergeCell ref="C82:E82"/>
    <mergeCell ref="F82:N82"/>
    <mergeCell ref="O82:P82"/>
    <mergeCell ref="Q82:T82"/>
    <mergeCell ref="U82:X82"/>
    <mergeCell ref="Y82:AC82"/>
    <mergeCell ref="AD82:AG82"/>
    <mergeCell ref="A83:B83"/>
    <mergeCell ref="C83:E83"/>
    <mergeCell ref="F83:N83"/>
    <mergeCell ref="O83:P83"/>
    <mergeCell ref="Q83:T83"/>
    <mergeCell ref="U83:X83"/>
    <mergeCell ref="Y83:AC83"/>
    <mergeCell ref="AD83:AG83"/>
    <mergeCell ref="A84:B84"/>
    <mergeCell ref="C84:E84"/>
    <mergeCell ref="F84:N84"/>
    <mergeCell ref="O84:P84"/>
    <mergeCell ref="Q84:T84"/>
    <mergeCell ref="U84:X84"/>
    <mergeCell ref="Y84:AC84"/>
    <mergeCell ref="AD84:AG84"/>
    <mergeCell ref="A85:B85"/>
    <mergeCell ref="C85:E85"/>
    <mergeCell ref="F85:N85"/>
    <mergeCell ref="O85:P85"/>
    <mergeCell ref="Q85:T85"/>
    <mergeCell ref="U85:X85"/>
    <mergeCell ref="Y85:AC85"/>
    <mergeCell ref="AD85:AG85"/>
    <mergeCell ref="U86:X86"/>
    <mergeCell ref="Y86:AC86"/>
    <mergeCell ref="AD86:AG86"/>
    <mergeCell ref="U87:X87"/>
    <mergeCell ref="Y87:AC87"/>
    <mergeCell ref="AD87:AG87"/>
    <mergeCell ref="F89:I89"/>
    <mergeCell ref="K89:L89"/>
    <mergeCell ref="N89:AG89"/>
    <mergeCell ref="F90:I90"/>
    <mergeCell ref="K90:L90"/>
    <mergeCell ref="N90:AG90"/>
    <mergeCell ref="F94:I94"/>
    <mergeCell ref="K94:L94"/>
    <mergeCell ref="N94:AG94"/>
    <mergeCell ref="F95:I95"/>
    <mergeCell ref="K95:L95"/>
    <mergeCell ref="N95:AG95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2026-09-16T14:27:00Z</dcterms:created>
  <dc:creator>ООО Смартсистема</dc:creator>
  <dc:description/>
  <dc:language>en-US</dc:language>
  <cp:lastModifiedBy>ООО Смартсистема</cp:lastModifiedBy>
  <dcterms:modified xsi:type="dcterms:W3CDTF">2026-09-18T09:23:59Z</dcterms:modified>
  <cp:revision>0</cp:revision>
  <dc:subject/>
  <dc:title>КС-2 и КС-3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