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841" firstSheet="0" activeTab="0"/>
  </bookViews>
  <sheets>
    <sheet name="ОВ" sheetId="1" state="visible" r:id="rId3"/>
  </sheets>
  <definedNames>
    <definedName function="false" hidden="false" localSheetId="0" name="_xlnm.Print_Area" vbProcedure="false">ОВ!$A$1:$K$191</definedName>
    <definedName function="false" hidden="false" localSheetId="0" name="_xlnm.Print_Titles" vbProcedure="false">ОВ!$12:$14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<sst xmlns="http://schemas.openxmlformats.org/spreadsheetml/2006/main" count="387" uniqueCount="214">
  <si>
    <t xml:space="preserve">Приложение №2</t>
  </si>
  <si>
    <t xml:space="preserve">Ведомость объёмов работ . Расчет договорной цены</t>
  </si>
  <si>
    <t xml:space="preserve">на выполнение строительно-монтажных работ: по разделу Вентиляция (О-88_11012 - ОВ )</t>
  </si>
  <si>
    <t xml:space="preserve">на объекте: Школа по адресу: г.Москва, НАО, п. Первомайское, вблизи д. Рогозинино.</t>
  </si>
  <si>
    <t xml:space="preserve">Данные о компании</t>
  </si>
  <si>
    <t xml:space="preserve">ООО «АЛЬТАВЕНТ»</t>
  </si>
  <si>
    <t xml:space="preserve">ИНН 7716248943</t>
  </si>
  <si>
    <t xml:space="preserve">г. Москва, ул. Коминтерна, д. 32/5, помещ. 1Н, ком. 2</t>
  </si>
  <si>
    <t xml:space="preserve">Кудрявцев Вячеслав Борисович</t>
  </si>
  <si>
    <t xml:space="preserve">Кудрявцев Вячеслав, +7 925 026-43-88, info@altavent.ru</t>
  </si>
  <si>
    <t xml:space="preserve">№ пп</t>
  </si>
  <si>
    <t xml:space="preserve">Наименование работ </t>
  </si>
  <si>
    <t xml:space="preserve">ед. изм.</t>
  </si>
  <si>
    <t xml:space="preserve">Объём работ</t>
  </si>
  <si>
    <t xml:space="preserve">Цена за ед. изм., руб</t>
  </si>
  <si>
    <t xml:space="preserve">Стоимость,руб.</t>
  </si>
  <si>
    <t xml:space="preserve">Примечание</t>
  </si>
  <si>
    <t xml:space="preserve">всего</t>
  </si>
  <si>
    <t xml:space="preserve">в том числе</t>
  </si>
  <si>
    <t xml:space="preserve">Работа</t>
  </si>
  <si>
    <t xml:space="preserve">Материалы</t>
  </si>
  <si>
    <t xml:space="preserve">1. Монтаж воздуховодов</t>
  </si>
  <si>
    <t xml:space="preserve">1</t>
  </si>
  <si>
    <t xml:space="preserve">Монтаж воздуховодов из оцинкованной стали 0,6 мм</t>
  </si>
  <si>
    <t xml:space="preserve">м.п.</t>
  </si>
  <si>
    <t xml:space="preserve">Воздуховод прямоугольный сечением 300х300 мм</t>
  </si>
  <si>
    <t xml:space="preserve">м</t>
  </si>
  <si>
    <t xml:space="preserve">Воздуховод прямоугольный сечением 400х300 мм</t>
  </si>
  <si>
    <t xml:space="preserve">2</t>
  </si>
  <si>
    <t xml:space="preserve">Монтаж воздуховодов из оцинкованной стали 0,7 мм</t>
  </si>
  <si>
    <t xml:space="preserve">Воздуховод прямоугольный сечением 500х300 мм</t>
  </si>
  <si>
    <t xml:space="preserve">Воздуховод прямоугольный сечением 600х300 мм</t>
  </si>
  <si>
    <t xml:space="preserve">Воздуховод прямоугольный сечением 600х400 мм</t>
  </si>
  <si>
    <t xml:space="preserve">Воздуховод прямоугольный сечением 700х400 мм</t>
  </si>
  <si>
    <t xml:space="preserve">Воздуховод прямоугольный сечением 900х500 мм</t>
  </si>
  <si>
    <t xml:space="preserve">Воздуховод круглый диаметр 250 мм</t>
  </si>
  <si>
    <t xml:space="preserve">3</t>
  </si>
  <si>
    <t xml:space="preserve">Монтаж воздуховодов из оцинкованной стали 0,55 мм</t>
  </si>
  <si>
    <t xml:space="preserve">Воздуховод круглый диаметр 125 мм</t>
  </si>
  <si>
    <t xml:space="preserve">Воздуховод круглый диаметр 160 мм</t>
  </si>
  <si>
    <t xml:space="preserve">Воздуховод круглый диаметр 200 мм</t>
  </si>
  <si>
    <t xml:space="preserve">4</t>
  </si>
  <si>
    <t xml:space="preserve">Монтаж воздуховодов из оцинкованной стали 1 мм</t>
  </si>
  <si>
    <t xml:space="preserve">Воздуховод прямоугольный сечением 600х600 мм</t>
  </si>
  <si>
    <t xml:space="preserve">Воздуховод прямоугольный сечением 650х650 мм</t>
  </si>
  <si>
    <t xml:space="preserve">Воздуховод прямоугольный сечением 700х500 мм</t>
  </si>
  <si>
    <t xml:space="preserve">Воздуховод прямоугольный сечением 700х600 мм</t>
  </si>
  <si>
    <t xml:space="preserve">Воздуховод прямоугольный сечением 750х750 мм</t>
  </si>
  <si>
    <t xml:space="preserve">Воздуховод прямоугольный сечением 900х600 мм</t>
  </si>
  <si>
    <t xml:space="preserve">Воздуховод прямоугольный сечением 1000х500 мм</t>
  </si>
  <si>
    <t xml:space="preserve">Воздуховод прямоугольный сечением 1000х600 мм</t>
  </si>
  <si>
    <t xml:space="preserve">Воздуховод прямоугольный сечением 1000х700 мм</t>
  </si>
  <si>
    <t xml:space="preserve">Воздуховод прямоугольный сечением 1000х800 мм</t>
  </si>
  <si>
    <t xml:space="preserve">Воздуховод прямоугольный сечением 1000х1000 мм</t>
  </si>
  <si>
    <t xml:space="preserve">Воздуховод прямоугольный сечением 1100х1100 мм</t>
  </si>
  <si>
    <t xml:space="preserve">Крепеж/металлоконструкции для крепления  воздуховодов</t>
  </si>
  <si>
    <t xml:space="preserve">компл</t>
  </si>
  <si>
    <t xml:space="preserve">Аренда лесов и подмостей</t>
  </si>
  <si>
    <t xml:space="preserve">5</t>
  </si>
  <si>
    <t xml:space="preserve">Монтаж воздуховодов пластиковых</t>
  </si>
  <si>
    <t xml:space="preserve">Воздуховод круглый диаметр 200 мм для круглых каналов</t>
  </si>
  <si>
    <t xml:space="preserve">6</t>
  </si>
  <si>
    <t xml:space="preserve">Монтаж фасонных частей круглых воздуховодов из оцинкованной стали</t>
  </si>
  <si>
    <t xml:space="preserve">шт</t>
  </si>
  <si>
    <t xml:space="preserve">Врезка круглая Ø125-300х300 </t>
  </si>
  <si>
    <t xml:space="preserve">Врезка круглая Ø125-400х300</t>
  </si>
  <si>
    <t xml:space="preserve">Врезка круглая Ø125-500х300</t>
  </si>
  <si>
    <t xml:space="preserve">Врезка круглая Ø125-600х400</t>
  </si>
  <si>
    <t xml:space="preserve">Врезка круглая Ø125-Ø160</t>
  </si>
  <si>
    <t xml:space="preserve">Врезка круглая Ø125-Ø200</t>
  </si>
  <si>
    <t xml:space="preserve">Врезка круглая Ø125-Ø250</t>
  </si>
  <si>
    <t xml:space="preserve">Врезка круглая Ø160-300х300 </t>
  </si>
  <si>
    <t xml:space="preserve">Врезка круглая Ø160-400х300</t>
  </si>
  <si>
    <t xml:space="preserve">Врезка круглая Ø160-500х300</t>
  </si>
  <si>
    <t xml:space="preserve">Врезка круглая Ø160-700х400</t>
  </si>
  <si>
    <t xml:space="preserve">Врезка круглая Ø160-Ø160</t>
  </si>
  <si>
    <t xml:space="preserve">Врезка круглая Ø160-Ø200</t>
  </si>
  <si>
    <t xml:space="preserve">Врезка круглая Ø160-Ø250</t>
  </si>
  <si>
    <t xml:space="preserve">Врезка круглая Ø200-300х300 </t>
  </si>
  <si>
    <t xml:space="preserve">Врезка круглая Ø200-400х300</t>
  </si>
  <si>
    <t xml:space="preserve">Врезка круглая Ø200-500х300</t>
  </si>
  <si>
    <t xml:space="preserve">Врезка круглая Ø200-600х300</t>
  </si>
  <si>
    <t xml:space="preserve">Врезка круглая Ø200-600х400</t>
  </si>
  <si>
    <t xml:space="preserve">Врезка круглая Ø200-700х400</t>
  </si>
  <si>
    <t xml:space="preserve">Врезка круглая Ø200-Ø200</t>
  </si>
  <si>
    <t xml:space="preserve">Врезка круглая Ø200-Ø250</t>
  </si>
  <si>
    <t xml:space="preserve">Врезка круглая Ø250-400х300</t>
  </si>
  <si>
    <t xml:space="preserve">Врезка круглая Ø250-600х300</t>
  </si>
  <si>
    <t xml:space="preserve">Врезка круглая Ø250-700х400</t>
  </si>
  <si>
    <t xml:space="preserve">Отвод круглого воздуховода 46,59˚   Ø125 </t>
  </si>
  <si>
    <t xml:space="preserve">Отвод круглого воздуховода 90˚   Ø125</t>
  </si>
  <si>
    <t xml:space="preserve">Отвод круглого воздуховода 90˚   Ø160</t>
  </si>
  <si>
    <t xml:space="preserve">Отвод круглого воздуховода 90˚   Ø200</t>
  </si>
  <si>
    <t xml:space="preserve">Отвод круглого воздуховода 90˚   Ø250</t>
  </si>
  <si>
    <t xml:space="preserve">Переход круглого сечения Ø160 - Ø125</t>
  </si>
  <si>
    <t xml:space="preserve">Переход круглого сечения Ø200 - Ø160</t>
  </si>
  <si>
    <t xml:space="preserve">Переход круглого сечения Ø250 - Ø160</t>
  </si>
  <si>
    <t xml:space="preserve">Переход круглого сечения Ø250 - Ø200</t>
  </si>
  <si>
    <t xml:space="preserve">7</t>
  </si>
  <si>
    <t xml:space="preserve">Монтаж фасонных частей прямоугольных воздуховодов из оцинкованной стали</t>
  </si>
  <si>
    <t xml:space="preserve">Врезка прямоугольная 400х300-400х300</t>
  </si>
  <si>
    <t xml:space="preserve">Врезка прямоугольная 400х300-600х400</t>
  </si>
  <si>
    <t xml:space="preserve">Врезка прямоугольная 400х300-700х400</t>
  </si>
  <si>
    <t xml:space="preserve">Врезка прямоугольная 700х600-900х600</t>
  </si>
  <si>
    <t xml:space="preserve">Врезка прямоугольная 700х600-1000х700</t>
  </si>
  <si>
    <t xml:space="preserve">Отвод прямоугольного воздуховода 45˚  400х700</t>
  </si>
  <si>
    <t xml:space="preserve">Отвод прямоугольного воздуховода 90˚  300х300</t>
  </si>
  <si>
    <t xml:space="preserve">Отвод прямоугольного воздуховода 90˚  500х300</t>
  </si>
  <si>
    <t xml:space="preserve">Отвод прямоугольного воздуховода 90˚  500х900</t>
  </si>
  <si>
    <t xml:space="preserve">Отвод прямоугольного воздуховода 90˚  600х300</t>
  </si>
  <si>
    <t xml:space="preserve">Отвод прямоугольного воздуховода 90˚  600х700</t>
  </si>
  <si>
    <t xml:space="preserve">Отвод прямоугольного воздуховода 90˚  700х400</t>
  </si>
  <si>
    <t xml:space="preserve">Отвод прямоугольного воздуховода 90˚  700х500</t>
  </si>
  <si>
    <t xml:space="preserve">Отвод прямоугольного воздуховода 90˚  800х1000</t>
  </si>
  <si>
    <t xml:space="preserve">Отвод прямоугольного воздуховода 90˚  1000х500</t>
  </si>
  <si>
    <t xml:space="preserve">Отвод прямоугольного воздуховода 90˚  1000х700</t>
  </si>
  <si>
    <t xml:space="preserve">Переход воздуховода с круглого на прямоугольное сечение 300х300 -  Ø160</t>
  </si>
  <si>
    <t xml:space="preserve">Переход воздуховода с круглого на прямоугольное сечение 300х300 -  Ø200</t>
  </si>
  <si>
    <t xml:space="preserve">Переход воздуховода с круглого на прямоугольное сечение 300х300 -  Ø250</t>
  </si>
  <si>
    <t xml:space="preserve">Переход воздуховода с круглого на прямоугольное сечение 400х300 -  Ø200</t>
  </si>
  <si>
    <t xml:space="preserve">Переход воздуховода с круглого на прямоугольное сечение 400х300 -  Ø250</t>
  </si>
  <si>
    <t xml:space="preserve">Переход воздуховода с круглого на прямоугольное сечение 650х650 -  Ø560</t>
  </si>
  <si>
    <t xml:space="preserve">Переход воздуховода  прямоугольного сечения 400х300 -  300х300</t>
  </si>
  <si>
    <t xml:space="preserve">Переход воздуховода  прямоугольного сечения 500х300 -  400х300</t>
  </si>
  <si>
    <t xml:space="preserve">Переход воздуховода  прямоугольного сечения 600х300 -  400х300</t>
  </si>
  <si>
    <t xml:space="preserve">Переход воздуховода  прямоугольного сечения 600х300 -  500х300</t>
  </si>
  <si>
    <t xml:space="preserve">Переход воздуховода  прямоугольного сечения 600х400 -  500х300</t>
  </si>
  <si>
    <t xml:space="preserve">Переход воздуховода  прямоугольного сечения 600х400 -  600х300</t>
  </si>
  <si>
    <t xml:space="preserve">Переход воздуховода  прямоугольного сечения 700х400 -  600х300</t>
  </si>
  <si>
    <t xml:space="preserve">Переход воздуховода  прямоугольного сечения 700х400 -  600х400</t>
  </si>
  <si>
    <t xml:space="preserve">Переход воздуховода  прямоугольного сечения 700х600 -  700х500</t>
  </si>
  <si>
    <t xml:space="preserve">Переход воздуховода  прямоугольного сечения 750х750 - 650х650</t>
  </si>
  <si>
    <t xml:space="preserve">Переход воздуховода  прямоугольного сечения 900х500 - 500х900</t>
  </si>
  <si>
    <t xml:space="preserve">Переход воздуховода  прямоугольного сечения 900х500 - 600х300</t>
  </si>
  <si>
    <t xml:space="preserve">Переход воздуховода  прямоугольного сечения 900х500 - 700х400</t>
  </si>
  <si>
    <t xml:space="preserve">Переход воздуховода  прямоугольного сечения 900х600 - 700х500</t>
  </si>
  <si>
    <t xml:space="preserve">Переход воздуховода  прямоугольного сечения 1000х500 - 900х500</t>
  </si>
  <si>
    <t xml:space="preserve">Переход воздуховода  прямоугольного сечения 1000х700 - 900х600</t>
  </si>
  <si>
    <t xml:space="preserve">Переход воздуховода  прямоугольного сечения 1000х800 - 750х750</t>
  </si>
  <si>
    <t xml:space="preserve">Переход воздуховода  прямоугольного сечения 1000х800 - 1000х600</t>
  </si>
  <si>
    <t xml:space="preserve">Переход воздуховода  прямоугольного сечения 1000х1000 - 700х500</t>
  </si>
  <si>
    <t xml:space="preserve">Переход воздуховода  прямоугольного сечения 1000х1000 - 1000х600</t>
  </si>
  <si>
    <t xml:space="preserve">Переход воздуховода  прямоугольного сечения 1000х1000 - 1000х700</t>
  </si>
  <si>
    <t xml:space="preserve">Переход воздуховода  прямоугольного сечения 1100х1100 - 1000х1000</t>
  </si>
  <si>
    <t xml:space="preserve">Тройник прямоугольного сечения 900х500 - 700х400</t>
  </si>
  <si>
    <t xml:space="preserve">Тройник прямоугольного сечения равнопроходной 1000х1000</t>
  </si>
  <si>
    <t xml:space="preserve">Изоляция воздуховодов</t>
  </si>
  <si>
    <t xml:space="preserve">м2</t>
  </si>
  <si>
    <t xml:space="preserve">Каучуковая теплоизоляция в рулонах AIR AD 10 мм</t>
  </si>
  <si>
    <t xml:space="preserve">Комбинированное покрытие на основе базальтового рулонного материала, кашированного алюминиевой фольгой и клеевого состава, Е160, b=10 |мм МБОР-5Ф+плазас (Е60)  </t>
  </si>
  <si>
    <t xml:space="preserve">Маты из базальтовой ваты покрытые сеткой из проволоки алюминиевой фольгой Alu 1 Wiret Mat 105 50 мм</t>
  </si>
  <si>
    <t xml:space="preserve">2. Монтаж воздухораспределителей</t>
  </si>
  <si>
    <t xml:space="preserve">Монтаж  диффузоров</t>
  </si>
  <si>
    <t xml:space="preserve">Диффузор вытяжной шумоподавляющий TFF-125</t>
  </si>
  <si>
    <t xml:space="preserve">Диффузор вытяжной шумоподавляющий TFF-160</t>
  </si>
  <si>
    <t xml:space="preserve">Диффузор приточный шумоподавляющий TFF-125</t>
  </si>
  <si>
    <t xml:space="preserve">Диффузор приточный шумоподавляющий TFF-160</t>
  </si>
  <si>
    <t xml:space="preserve">Щелевой диффузор линейный с выравнивателем потока VL-F 2-30</t>
  </si>
  <si>
    <t xml:space="preserve">Щелевой диффузор линейный без дополнительной комплектации VL-F 2-30</t>
  </si>
  <si>
    <t xml:space="preserve">Адаптер вентиляционного диффузора 4СА-КСД - 200</t>
  </si>
  <si>
    <t xml:space="preserve">Адаптер вентиляционного диффузора 4СА-КСД - 200-И</t>
  </si>
  <si>
    <t xml:space="preserve">Адаптер вентиляционного диффузора 4СА-КСД - 250</t>
  </si>
  <si>
    <t xml:space="preserve">Монтаж решеток вентиляционных</t>
  </si>
  <si>
    <t xml:space="preserve">Решетка наружная круглая РНк 250</t>
  </si>
  <si>
    <t xml:space="preserve">Вентиляционная воздухозаборная решетка ВРЖС-900х500</t>
  </si>
  <si>
    <t xml:space="preserve">Вентиляционная выбросная решетка ВРЖС-900х500</t>
  </si>
  <si>
    <t xml:space="preserve">Воздухозаборная решетка на клапан ВРН-РКДМ-1000х900</t>
  </si>
  <si>
    <t xml:space="preserve">Выбросная решетка на клапан ВРН-РКДМ-700х600</t>
  </si>
  <si>
    <t xml:space="preserve">Выбросная решетка на клапан ВРН-РКДМ-1000х900</t>
  </si>
  <si>
    <t xml:space="preserve">Потолочная вытяжная решетка 4СА-450х450</t>
  </si>
  <si>
    <t xml:space="preserve">Потолочная вытяжная решетка 4СА-595х595</t>
  </si>
  <si>
    <t xml:space="preserve">Адаптер вентиляционной решетки VL-F КСД 2-30</t>
  </si>
  <si>
    <t xml:space="preserve">3. Монтаж оборудования</t>
  </si>
  <si>
    <t xml:space="preserve">Монтаж  клапанов</t>
  </si>
  <si>
    <t xml:space="preserve">Клапан обратный RVN-800</t>
  </si>
  <si>
    <t xml:space="preserve">Клапан обратный для крышного вентилятора RVN-A-560</t>
  </si>
  <si>
    <t xml:space="preserve">Прямоугольный огнезадерживающий нормально-закрытый клапан PPK-2-90-700-600-Z-S220-X (220В АС)</t>
  </si>
  <si>
    <t xml:space="preserve">Прямоугольный огнезадерживающий нормально-закрытый клапан PPK-2-90-1000-800-Z-М24-X (24В АС/DC)</t>
  </si>
  <si>
    <t xml:space="preserve">Прямоугольный огнезадерживающий нормально-закрытый клапан PPK-2-90-1000-800-Z-М220-X (220В АС)</t>
  </si>
  <si>
    <t xml:space="preserve">Прямоугольный огнезадерживающий нормально-открытый клапан PPK-2-60-900-500-0-S220-T (220В АС)</t>
  </si>
  <si>
    <t xml:space="preserve">Монтаж  вентиляторов</t>
  </si>
  <si>
    <t xml:space="preserve">Вентилятор круглый KVR 250/1</t>
  </si>
  <si>
    <t xml:space="preserve">Вентилятор крышный дымоудаления с выбросом вверх VDNV-DU400-80F-15[15-HF-У1</t>
  </si>
  <si>
    <t xml:space="preserve">Вентилятор осевой VOP 56-5,5х30 - УХЛ в коплектации с крышей </t>
  </si>
  <si>
    <t xml:space="preserve">Стакан монтажный универсальный утепленный MVN-U-500</t>
  </si>
  <si>
    <t xml:space="preserve">Стакан монтажный универсальный утепленный MVN-U-800</t>
  </si>
  <si>
    <t xml:space="preserve">Хомут для вентилятора KVR (НТК 250)</t>
  </si>
  <si>
    <t xml:space="preserve">Монтаж  заслонок регулирующих</t>
  </si>
  <si>
    <t xml:space="preserve">Заслонка регулирующая круглая КСН 125</t>
  </si>
  <si>
    <t xml:space="preserve">Заслонка регулирующая круглая КСН 160</t>
  </si>
  <si>
    <t xml:space="preserve">Заслонка регулирующая круглая КСН 200</t>
  </si>
  <si>
    <t xml:space="preserve">Заслонка регулирующая круглая КСН 250</t>
  </si>
  <si>
    <t xml:space="preserve">Монтаж  шумоглушителя</t>
  </si>
  <si>
    <t xml:space="preserve">Шумоглушитель KNK 250/6</t>
  </si>
  <si>
    <t xml:space="preserve">4. Пусконаладочные работы</t>
  </si>
  <si>
    <t xml:space="preserve">Пусконаладочные работы</t>
  </si>
  <si>
    <t xml:space="preserve">Итого по смете:</t>
  </si>
  <si>
    <t xml:space="preserve">НДС (5%)</t>
  </si>
  <si>
    <t xml:space="preserve">НДС (22%)</t>
  </si>
  <si>
    <t xml:space="preserve">Всего с НДС 22%</t>
  </si>
  <si>
    <t xml:space="preserve">Авансирование</t>
  </si>
  <si>
    <t xml:space="preserve">%</t>
  </si>
  <si>
    <t xml:space="preserve">По условиям договора</t>
  </si>
  <si>
    <t xml:space="preserve">Срок выполнения работ</t>
  </si>
  <si>
    <t xml:space="preserve">мес</t>
  </si>
  <si>
    <t xml:space="preserve">1,5 мес. (25.05.2026 - 10.07.2026)</t>
  </si>
  <si>
    <t xml:space="preserve">НДС</t>
  </si>
  <si>
    <t xml:space="preserve">С ндс/без НДС</t>
  </si>
  <si>
    <t xml:space="preserve">С НДС 22%</t>
  </si>
  <si>
    <t xml:space="preserve">Допуски СРО к указанным работам</t>
  </si>
  <si>
    <t xml:space="preserve">есть/нет</t>
  </si>
  <si>
    <t xml:space="preserve">Есть, СРО-С-306-03092021, запись С-306-7716248943</t>
  </si>
  <si>
    <t xml:space="preserve">Комментарии</t>
  </si>
  <si>
    <t xml:space="preserve">Расчет выполнен по ТЗ и ведомости объемов работ. Стоимость включает материалы, монтаж, крепеж, аренду подмостей и пусконаладочные работы. По крупному оборудованию цена подлежит подтверждению коммерческими предложениями поставщиков.</t>
  </si>
</sst>
</file>

<file path=xl/styles.xml><?xml version="1.0" encoding="utf-8"?>
<styleSheet xmlns="http://schemas.openxmlformats.org/spreadsheetml/2006/main">
  <numFmts count="17">
    <numFmt numFmtId="164" formatCode="General"/>
    <numFmt numFmtId="165" formatCode="_-* #,##0.00_р_._-;\-* #,##0.00_р_._-;_-* \-??_р_._-;_-@_-"/>
    <numFmt numFmtId="166" formatCode="_-* #,##0_р_._-;\-* #,##0_р_._-;_-* \-_р_._-;_-@_-"/>
    <numFmt numFmtId="167" formatCode="_-* #,##0.00&quot;р.&quot;_-;\-* #,##0.00&quot;р.&quot;_-;_-* \-??&quot;р.&quot;_-;_-@_-"/>
    <numFmt numFmtId="168" formatCode="_-* #,##0&quot;р.&quot;_-;\-* #,##0&quot;р.&quot;_-;_-* &quot;-р.&quot;_-;_-@_-"/>
    <numFmt numFmtId="169" formatCode="0%"/>
    <numFmt numFmtId="170" formatCode="_-* #,##0.00_р_._-;\-* #,##0.00_р_._-;_-* \-??_р_._-;_-@_-"/>
    <numFmt numFmtId="171" formatCode="_-* #,##0_р_._-;\-* #,##0_р_._-;_-* \-_р_._-;_-@_-"/>
    <numFmt numFmtId="172" formatCode="_-* #,##0.00&quot;р.&quot;_-;\-* #,##0.00&quot;р.&quot;_-;_-* \-??&quot;р.&quot;_-;_-@_-"/>
    <numFmt numFmtId="173" formatCode="_-* #,##0&quot;р.&quot;_-;\-* #,##0&quot;р.&quot;_-;_-* &quot;-р.&quot;_-;_-@_-"/>
    <numFmt numFmtId="174" formatCode="0.00"/>
    <numFmt numFmtId="175" formatCode="#,##0.00"/>
    <numFmt numFmtId="176" formatCode="#,##0"/>
    <numFmt numFmtId="177" formatCode="@"/>
    <numFmt numFmtId="178" formatCode="_-* #,##0.00_-;\-* #,##0.00_-;_-* \-??_-;_-@_-"/>
    <numFmt numFmtId="179" formatCode="#,##0.00_₴"/>
    <numFmt numFmtId="180" formatCode="0.00;[RED]0.00"/>
  </numFmts>
  <fonts count="16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0"/>
      <name val="Arial"/>
      <family val="2"/>
      <charset val="1"/>
    </font>
    <font>
      <sz val="11"/>
      <name val="Calibri"/>
      <family val="2"/>
      <charset val="204"/>
    </font>
    <font>
      <sz val="8"/>
      <name val="Arial"/>
      <family val="0"/>
      <charset val="1"/>
    </font>
    <font>
      <sz val="12"/>
      <name val="Times New Roman"/>
      <family val="1"/>
      <charset val="204"/>
    </font>
    <font>
      <b val="true"/>
      <sz val="11"/>
      <name val="Arial"/>
      <family val="0"/>
      <charset val="1"/>
    </font>
    <font>
      <b val="true"/>
      <sz val="8"/>
      <name val="Arial"/>
      <family val="0"/>
      <charset val="1"/>
    </font>
    <font>
      <sz val="16"/>
      <color theme="1"/>
      <name val="Calibri"/>
      <family val="2"/>
      <charset val="204"/>
    </font>
    <font>
      <b val="true"/>
      <sz val="16"/>
      <name val="Arial Cyr"/>
      <family val="0"/>
      <charset val="204"/>
    </font>
    <font>
      <sz val="16"/>
      <name val="Calibri"/>
      <family val="2"/>
      <charset val="204"/>
    </font>
    <font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medium"/>
      <right style="thin">
        <color rgb="FF3F3F3F"/>
      </right>
      <top style="medium"/>
      <bottom style="thin">
        <color rgb="FF3F3F3F"/>
      </bottom>
      <diagonal/>
    </border>
    <border diagonalUp="false" diagonalDown="false">
      <left style="thin">
        <color rgb="FF3F3F3F"/>
      </left>
      <right style="thin">
        <color rgb="FF3F3F3F"/>
      </right>
      <top style="medium"/>
      <bottom style="thin">
        <color rgb="FF3F3F3F"/>
      </bottom>
      <diagonal/>
    </border>
    <border diagonalUp="false" diagonalDown="false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4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10" fillId="0" borderId="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75" fontId="10" fillId="0" borderId="4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76" fontId="10" fillId="0" borderId="4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75" fontId="10" fillId="0" borderId="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7" fillId="0" borderId="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75" fontId="7" fillId="0" borderId="4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76" fontId="7" fillId="0" borderId="4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75" fontId="7" fillId="0" borderId="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77" fontId="7" fillId="0" borderId="4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75" fontId="7" fillId="0" borderId="4" xfId="43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76" fontId="7" fillId="0" borderId="4" xfId="43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78" fontId="7" fillId="0" borderId="4" xfId="43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77" fontId="10" fillId="0" borderId="4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75" fontId="10" fillId="0" borderId="4" xfId="43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76" fontId="10" fillId="0" borderId="4" xfId="43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79" fontId="10" fillId="0" borderId="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79" fontId="7" fillId="0" borderId="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78" fontId="10" fillId="0" borderId="4" xfId="43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80" fontId="7" fillId="0" borderId="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80" fontId="10" fillId="0" borderId="4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14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center" textRotation="0" wrapText="true" indent="0" shrinkToFit="true"/>
      <protection locked="true" hidden="false"/>
    </xf>
    <xf numFmtId="164" fontId="7" fillId="0" borderId="4" xfId="0" applyFont="true" applyBorder="true" applyAlignment="true" applyProtection="false">
      <alignment horizontal="general" vertical="center" textRotation="0" wrapText="true" indent="1" shrinkToFit="true"/>
      <protection locked="true" hidden="false"/>
    </xf>
    <xf numFmtId="164" fontId="1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center" textRotation="0" wrapText="true" indent="0" shrinkToFit="true"/>
      <protection locked="true" hidden="false"/>
    </xf>
  </cellXfs>
  <cellStyles count="3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Денежный 2" xfId="20"/>
    <cellStyle name="Звичайний 2" xfId="21"/>
    <cellStyle name="Звичайний 5" xfId="22"/>
    <cellStyle name="Звичайний 5 10" xfId="23"/>
    <cellStyle name="Звичайний 5 11" xfId="24"/>
    <cellStyle name="Звичайний 5 2" xfId="25"/>
    <cellStyle name="Звичайний 8" xfId="26"/>
    <cellStyle name="Обычный 10" xfId="27"/>
    <cellStyle name="Обычный 11" xfId="28"/>
    <cellStyle name="Обычный 14" xfId="29"/>
    <cellStyle name="Обычный 18" xfId="30"/>
    <cellStyle name="Обычный 18 2" xfId="31"/>
    <cellStyle name="Обычный 2" xfId="32"/>
    <cellStyle name="Обычный 2 2" xfId="33"/>
    <cellStyle name="Обычный 2 3" xfId="34"/>
    <cellStyle name="Обычный 3" xfId="35"/>
    <cellStyle name="Обычный 3 2" xfId="36"/>
    <cellStyle name="Обычный 3 3" xfId="37"/>
    <cellStyle name="Обычный 3 4" xfId="38"/>
    <cellStyle name="Обычный 4" xfId="39"/>
    <cellStyle name="Обычный 4 2" xfId="40"/>
    <cellStyle name="Обычный 4 3" xfId="41"/>
    <cellStyle name="Обычный 7" xfId="42"/>
    <cellStyle name="Обычный 8" xfId="43"/>
    <cellStyle name="Обычный 9" xfId="44"/>
    <cellStyle name="Пояснение 2" xfId="45"/>
    <cellStyle name="Финансовый 2" xfId="46"/>
    <cellStyle name="Финансовый 3" xfId="47"/>
    <cellStyle name="Финансовый 3 2" xfId="4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FF"/>
    <pageSetUpPr fitToPage="true"/>
  </sheetPr>
  <dimension ref="A1:K191"/>
  <sheetViews>
    <sheetView showFormulas="false" showGridLines="true" showRowColHeaders="true" showZeros="true" rightToLeft="false" tabSelected="true" showOutlineSymbols="true" defaultGridColor="true" view="pageBreakPreview" topLeftCell="A1" colorId="64" zoomScale="70" zoomScaleNormal="100" zoomScalePageLayoutView="70" workbookViewId="0">
      <pane xSplit="0" ySplit="14" topLeftCell="A15" activePane="bottomLeft" state="frozen"/>
      <selection pane="topLeft" activeCell="A1" activeCellId="0" sqref="A1"/>
      <selection pane="bottomLeft" activeCell="A4" activeCellId="0" sqref="A4"/>
    </sheetView>
  </sheetViews>
  <sheetFormatPr defaultColWidth="9.1445312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67"/>
    <col collapsed="false" customWidth="true" hidden="false" outlineLevel="0" max="3" min="3" style="1" width="8"/>
    <col collapsed="false" customWidth="true" hidden="false" outlineLevel="0" max="4" min="4" style="2" width="10"/>
    <col collapsed="false" customWidth="true" hidden="false" outlineLevel="0" max="10" min="5" style="1" width="11"/>
    <col collapsed="false" customWidth="true" hidden="false" outlineLevel="0" max="11" min="11" style="1" width="21"/>
    <col collapsed="false" customWidth="false" hidden="false" outlineLevel="0" max="16384" min="12" style="1" width="9.14"/>
  </cols>
  <sheetData>
    <row r="1" s="6" customFormat="true" ht="18" hidden="false" customHeight="true" outlineLevel="0" collapsed="false">
      <c r="A1" s="3"/>
      <c r="B1" s="4"/>
      <c r="C1" s="4"/>
      <c r="D1" s="4"/>
      <c r="E1" s="4"/>
      <c r="F1" s="4"/>
      <c r="G1" s="4"/>
      <c r="H1" s="4"/>
      <c r="I1" s="4"/>
      <c r="J1" s="4"/>
      <c r="K1" s="5" t="s">
        <v>0</v>
      </c>
    </row>
    <row r="2" customFormat="false" ht="18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4" hidden="false" customHeight="true" outlineLevel="0" collapsed="false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customFormat="false" ht="24" hidden="false" customHeight="true" outlineLevel="0" collapsed="false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customFormat="false" ht="24" hidden="false" customHeight="true" outlineLevel="0" collapsed="false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customFormat="false" ht="15.75" hidden="false" customHeight="true" outlineLevel="0" collapsed="false">
      <c r="A6" s="4"/>
      <c r="B6" s="4"/>
      <c r="C6" s="8"/>
      <c r="D6" s="8"/>
      <c r="E6" s="8"/>
      <c r="F6" s="8"/>
      <c r="G6" s="8"/>
      <c r="H6" s="8"/>
      <c r="I6" s="8"/>
      <c r="J6" s="8"/>
      <c r="K6" s="8"/>
    </row>
    <row r="7" customFormat="false" ht="21.75" hidden="false" customHeight="true" outlineLevel="0" collapsed="false">
      <c r="A7" s="9" t="s">
        <v>4</v>
      </c>
      <c r="B7" s="9"/>
      <c r="C7" s="9"/>
      <c r="D7" s="9"/>
      <c r="E7" s="10" t="s">
        <v>5</v>
      </c>
      <c r="F7" s="10"/>
      <c r="G7" s="10"/>
      <c r="H7" s="10"/>
      <c r="I7" s="10"/>
      <c r="J7" s="10"/>
      <c r="K7" s="10"/>
    </row>
    <row r="8" customFormat="false" ht="21.75" hidden="false" customHeight="true" outlineLevel="0" collapsed="false">
      <c r="A8" s="9"/>
      <c r="B8" s="9"/>
      <c r="C8" s="9"/>
      <c r="D8" s="9"/>
      <c r="E8" s="11" t="s">
        <v>6</v>
      </c>
      <c r="F8" s="11"/>
      <c r="G8" s="11"/>
      <c r="H8" s="11"/>
      <c r="I8" s="11"/>
      <c r="J8" s="11"/>
      <c r="K8" s="11"/>
    </row>
    <row r="9" customFormat="false" ht="21.75" hidden="false" customHeight="true" outlineLevel="0" collapsed="false">
      <c r="A9" s="9"/>
      <c r="B9" s="9"/>
      <c r="C9" s="9"/>
      <c r="D9" s="9"/>
      <c r="E9" s="11" t="s">
        <v>7</v>
      </c>
      <c r="F9" s="11"/>
      <c r="G9" s="11"/>
      <c r="H9" s="11"/>
      <c r="I9" s="11"/>
      <c r="J9" s="11"/>
      <c r="K9" s="11"/>
    </row>
    <row r="10" customFormat="false" ht="21.75" hidden="false" customHeight="true" outlineLevel="0" collapsed="false">
      <c r="A10" s="9"/>
      <c r="B10" s="9"/>
      <c r="C10" s="9"/>
      <c r="D10" s="9"/>
      <c r="E10" s="11" t="s">
        <v>8</v>
      </c>
      <c r="F10" s="11"/>
      <c r="G10" s="11"/>
      <c r="H10" s="11"/>
      <c r="I10" s="11"/>
      <c r="J10" s="11"/>
      <c r="K10" s="11"/>
    </row>
    <row r="11" customFormat="false" ht="21.75" hidden="false" customHeight="true" outlineLevel="0" collapsed="false">
      <c r="A11" s="9"/>
      <c r="B11" s="9"/>
      <c r="C11" s="9"/>
      <c r="D11" s="9"/>
      <c r="E11" s="11" t="s">
        <v>9</v>
      </c>
      <c r="F11" s="11"/>
      <c r="G11" s="11"/>
      <c r="H11" s="11"/>
      <c r="I11" s="11"/>
      <c r="J11" s="11"/>
      <c r="K11" s="11"/>
    </row>
    <row r="12" customFormat="false" ht="25.5" hidden="false" customHeight="true" outlineLevel="0" collapsed="false">
      <c r="A12" s="12" t="s">
        <v>10</v>
      </c>
      <c r="B12" s="12" t="s">
        <v>11</v>
      </c>
      <c r="C12" s="12" t="s">
        <v>12</v>
      </c>
      <c r="D12" s="12" t="s">
        <v>13</v>
      </c>
      <c r="E12" s="12" t="s">
        <v>14</v>
      </c>
      <c r="F12" s="12"/>
      <c r="G12" s="12"/>
      <c r="H12" s="12" t="s">
        <v>15</v>
      </c>
      <c r="I12" s="12"/>
      <c r="J12" s="12"/>
      <c r="K12" s="12" t="s">
        <v>16</v>
      </c>
    </row>
    <row r="13" customFormat="false" ht="25.5" hidden="false" customHeight="true" outlineLevel="0" collapsed="false">
      <c r="A13" s="12"/>
      <c r="B13" s="12"/>
      <c r="C13" s="12"/>
      <c r="D13" s="12"/>
      <c r="E13" s="13" t="s">
        <v>17</v>
      </c>
      <c r="F13" s="12" t="s">
        <v>18</v>
      </c>
      <c r="G13" s="12"/>
      <c r="H13" s="13" t="s">
        <v>17</v>
      </c>
      <c r="I13" s="12" t="s">
        <v>18</v>
      </c>
      <c r="J13" s="12"/>
      <c r="K13" s="12"/>
    </row>
    <row r="14" customFormat="false" ht="25.5" hidden="false" customHeight="true" outlineLevel="0" collapsed="false">
      <c r="A14" s="12"/>
      <c r="B14" s="12"/>
      <c r="C14" s="12"/>
      <c r="D14" s="12"/>
      <c r="E14" s="12"/>
      <c r="F14" s="14" t="s">
        <v>19</v>
      </c>
      <c r="G14" s="14" t="s">
        <v>20</v>
      </c>
      <c r="H14" s="13"/>
      <c r="I14" s="14" t="s">
        <v>19</v>
      </c>
      <c r="J14" s="14" t="s">
        <v>20</v>
      </c>
      <c r="K14" s="12"/>
    </row>
    <row r="15" s="15" customFormat="true" ht="18" hidden="false" customHeight="true" outlineLevel="0" collapsed="false">
      <c r="A15" s="12" t="s">
        <v>21</v>
      </c>
      <c r="B15" s="12"/>
      <c r="C15" s="14"/>
      <c r="D15" s="14"/>
      <c r="E15" s="13"/>
      <c r="F15" s="14"/>
      <c r="G15" s="14"/>
      <c r="H15" s="13"/>
      <c r="I15" s="14"/>
      <c r="J15" s="14"/>
      <c r="K15" s="12"/>
    </row>
    <row r="16" s="21" customFormat="true" ht="24" hidden="false" customHeight="true" outlineLevel="0" collapsed="false">
      <c r="A16" s="16" t="s">
        <v>22</v>
      </c>
      <c r="B16" s="17" t="s">
        <v>23</v>
      </c>
      <c r="C16" s="16" t="s">
        <v>24</v>
      </c>
      <c r="D16" s="18" t="n">
        <f aca="false">SUM(D17:D18)</f>
        <v>62.8</v>
      </c>
      <c r="E16" s="19" t="n">
        <f aca="false">F16+G16</f>
        <v>0</v>
      </c>
      <c r="F16" s="19" t="n">
        <v>0</v>
      </c>
      <c r="G16" s="19" t="n">
        <v>0</v>
      </c>
      <c r="H16" s="19" t="n">
        <f aca="false">I16+J16</f>
        <v>0</v>
      </c>
      <c r="I16" s="19" t="n">
        <f aca="false">ROUND(D16*F16,2)</f>
        <v>0</v>
      </c>
      <c r="J16" s="19" t="n">
        <f aca="false">ROUND(D16*G16,2)</f>
        <v>0</v>
      </c>
      <c r="K16" s="20"/>
    </row>
    <row r="17" s="21" customFormat="true" ht="18" hidden="false" customHeight="true" outlineLevel="0" collapsed="false">
      <c r="A17" s="22"/>
      <c r="B17" s="23" t="s">
        <v>25</v>
      </c>
      <c r="C17" s="22" t="s">
        <v>26</v>
      </c>
      <c r="D17" s="24" t="n">
        <v>14.9</v>
      </c>
      <c r="E17" s="25" t="n">
        <f aca="false">F17+G17</f>
        <v>2750</v>
      </c>
      <c r="F17" s="25" t="n">
        <v>1020</v>
      </c>
      <c r="G17" s="25" t="n">
        <v>1730</v>
      </c>
      <c r="H17" s="25" t="n">
        <f aca="false">I17+J17</f>
        <v>40975</v>
      </c>
      <c r="I17" s="25" t="n">
        <f aca="false">ROUND(D17*F17,2)</f>
        <v>15198</v>
      </c>
      <c r="J17" s="25" t="n">
        <f aca="false">ROUND(D17*G17,2)</f>
        <v>25777</v>
      </c>
      <c r="K17" s="26"/>
    </row>
    <row r="18" s="15" customFormat="true" ht="18" hidden="false" customHeight="true" outlineLevel="0" collapsed="false">
      <c r="A18" s="27"/>
      <c r="B18" s="23" t="s">
        <v>27</v>
      </c>
      <c r="C18" s="22" t="s">
        <v>26</v>
      </c>
      <c r="D18" s="28" t="n">
        <v>47.9</v>
      </c>
      <c r="E18" s="25" t="n">
        <f aca="false">F18+G18</f>
        <v>3210</v>
      </c>
      <c r="F18" s="29" t="n">
        <v>1190</v>
      </c>
      <c r="G18" s="29" t="n">
        <v>2020</v>
      </c>
      <c r="H18" s="25" t="n">
        <f aca="false">I18+J18</f>
        <v>153759</v>
      </c>
      <c r="I18" s="25" t="n">
        <f aca="false">ROUND(D18*F18,2)</f>
        <v>57001</v>
      </c>
      <c r="J18" s="25" t="n">
        <f aca="false">ROUND(D18*G18,2)</f>
        <v>96758</v>
      </c>
      <c r="K18" s="30"/>
    </row>
    <row r="19" s="35" customFormat="true" ht="24" hidden="false" customHeight="true" outlineLevel="0" collapsed="false">
      <c r="A19" s="31" t="s">
        <v>28</v>
      </c>
      <c r="B19" s="17" t="s">
        <v>29</v>
      </c>
      <c r="C19" s="16" t="s">
        <v>24</v>
      </c>
      <c r="D19" s="32" t="n">
        <f aca="false">SUM(D20:D26)</f>
        <v>143.2</v>
      </c>
      <c r="E19" s="19" t="n">
        <f aca="false">F19+G19</f>
        <v>0</v>
      </c>
      <c r="F19" s="33" t="n">
        <v>0</v>
      </c>
      <c r="G19" s="33" t="n">
        <v>0</v>
      </c>
      <c r="H19" s="19" t="n">
        <f aca="false">I19+J19</f>
        <v>0</v>
      </c>
      <c r="I19" s="19" t="n">
        <f aca="false">ROUND(D19*F19,2)</f>
        <v>0</v>
      </c>
      <c r="J19" s="19" t="n">
        <f aca="false">ROUND(D19*G19,2)</f>
        <v>0</v>
      </c>
      <c r="K19" s="34"/>
    </row>
    <row r="20" s="15" customFormat="true" ht="18" hidden="false" customHeight="true" outlineLevel="0" collapsed="false">
      <c r="A20" s="27"/>
      <c r="B20" s="23" t="s">
        <v>27</v>
      </c>
      <c r="C20" s="22" t="s">
        <v>26</v>
      </c>
      <c r="D20" s="28" t="n">
        <v>1.9</v>
      </c>
      <c r="E20" s="25" t="n">
        <f aca="false">F20+G20</f>
        <v>3500</v>
      </c>
      <c r="F20" s="29" t="n">
        <v>1260</v>
      </c>
      <c r="G20" s="29" t="n">
        <v>2240</v>
      </c>
      <c r="H20" s="25" t="n">
        <f aca="false">I20+J20</f>
        <v>6650</v>
      </c>
      <c r="I20" s="25" t="n">
        <f aca="false">ROUND(D20*F20,2)</f>
        <v>2394</v>
      </c>
      <c r="J20" s="25" t="n">
        <f aca="false">ROUND(D20*G20,2)</f>
        <v>4256</v>
      </c>
      <c r="K20" s="36"/>
    </row>
    <row r="21" s="15" customFormat="true" ht="18" hidden="false" customHeight="true" outlineLevel="0" collapsed="false">
      <c r="A21" s="27"/>
      <c r="B21" s="23" t="s">
        <v>30</v>
      </c>
      <c r="C21" s="22" t="s">
        <v>26</v>
      </c>
      <c r="D21" s="28" t="n">
        <v>39.5</v>
      </c>
      <c r="E21" s="25" t="n">
        <f aca="false">F21+G21</f>
        <v>4000</v>
      </c>
      <c r="F21" s="29" t="n">
        <v>1440</v>
      </c>
      <c r="G21" s="29" t="n">
        <v>2560</v>
      </c>
      <c r="H21" s="25" t="n">
        <f aca="false">I21+J21</f>
        <v>158000</v>
      </c>
      <c r="I21" s="25" t="n">
        <f aca="false">ROUND(D21*F21,2)</f>
        <v>56880</v>
      </c>
      <c r="J21" s="25" t="n">
        <f aca="false">ROUND(D21*G21,2)</f>
        <v>101120</v>
      </c>
      <c r="K21" s="30"/>
    </row>
    <row r="22" s="15" customFormat="true" ht="18" hidden="false" customHeight="true" outlineLevel="0" collapsed="false">
      <c r="A22" s="27"/>
      <c r="B22" s="23" t="s">
        <v>31</v>
      </c>
      <c r="C22" s="22" t="s">
        <v>26</v>
      </c>
      <c r="D22" s="28" t="n">
        <v>27.1</v>
      </c>
      <c r="E22" s="25" t="n">
        <f aca="false">F22+G22</f>
        <v>4500</v>
      </c>
      <c r="F22" s="29" t="n">
        <v>1620</v>
      </c>
      <c r="G22" s="29" t="n">
        <v>2880</v>
      </c>
      <c r="H22" s="25" t="n">
        <f aca="false">I22+J22</f>
        <v>121950</v>
      </c>
      <c r="I22" s="25" t="n">
        <f aca="false">ROUND(D22*F22,2)</f>
        <v>43902</v>
      </c>
      <c r="J22" s="25" t="n">
        <f aca="false">ROUND(D22*G22,2)</f>
        <v>78048</v>
      </c>
      <c r="K22" s="30"/>
    </row>
    <row r="23" s="15" customFormat="true" ht="18" hidden="false" customHeight="true" outlineLevel="0" collapsed="false">
      <c r="A23" s="27"/>
      <c r="B23" s="23" t="s">
        <v>32</v>
      </c>
      <c r="C23" s="22" t="s">
        <v>26</v>
      </c>
      <c r="D23" s="28" t="n">
        <v>11.7</v>
      </c>
      <c r="E23" s="25" t="n">
        <f aca="false">F23+G23</f>
        <v>5000</v>
      </c>
      <c r="F23" s="29" t="n">
        <v>1800</v>
      </c>
      <c r="G23" s="29" t="n">
        <v>3200</v>
      </c>
      <c r="H23" s="25" t="n">
        <f aca="false">I23+J23</f>
        <v>58500</v>
      </c>
      <c r="I23" s="25" t="n">
        <f aca="false">ROUND(D23*F23,2)</f>
        <v>21060</v>
      </c>
      <c r="J23" s="25" t="n">
        <f aca="false">ROUND(D23*G23,2)</f>
        <v>37440</v>
      </c>
      <c r="K23" s="36"/>
    </row>
    <row r="24" s="15" customFormat="true" ht="18" hidden="false" customHeight="true" outlineLevel="0" collapsed="false">
      <c r="A24" s="27"/>
      <c r="B24" s="23" t="s">
        <v>33</v>
      </c>
      <c r="C24" s="22" t="s">
        <v>26</v>
      </c>
      <c r="D24" s="28" t="n">
        <v>41.5</v>
      </c>
      <c r="E24" s="25" t="n">
        <f aca="false">F24+G24</f>
        <v>5500</v>
      </c>
      <c r="F24" s="29" t="n">
        <v>1980</v>
      </c>
      <c r="G24" s="29" t="n">
        <v>3520</v>
      </c>
      <c r="H24" s="25" t="n">
        <f aca="false">I24+J24</f>
        <v>228250</v>
      </c>
      <c r="I24" s="25" t="n">
        <f aca="false">ROUND(D24*F24,2)</f>
        <v>82170</v>
      </c>
      <c r="J24" s="25" t="n">
        <f aca="false">ROUND(D24*G24,2)</f>
        <v>146080</v>
      </c>
      <c r="K24" s="36"/>
    </row>
    <row r="25" s="15" customFormat="true" ht="18" hidden="false" customHeight="true" outlineLevel="0" collapsed="false">
      <c r="A25" s="27"/>
      <c r="B25" s="23" t="s">
        <v>34</v>
      </c>
      <c r="C25" s="22" t="s">
        <v>26</v>
      </c>
      <c r="D25" s="28" t="n">
        <v>15.2</v>
      </c>
      <c r="E25" s="25" t="n">
        <f aca="false">F25+G25</f>
        <v>7000</v>
      </c>
      <c r="F25" s="29" t="n">
        <v>2520</v>
      </c>
      <c r="G25" s="29" t="n">
        <v>4480</v>
      </c>
      <c r="H25" s="25" t="n">
        <f aca="false">I25+J25</f>
        <v>106400</v>
      </c>
      <c r="I25" s="25" t="n">
        <f aca="false">ROUND(D25*F25,2)</f>
        <v>38304</v>
      </c>
      <c r="J25" s="25" t="n">
        <f aca="false">ROUND(D25*G25,2)</f>
        <v>68096</v>
      </c>
      <c r="K25" s="30"/>
    </row>
    <row r="26" s="15" customFormat="true" ht="18" hidden="false" customHeight="true" outlineLevel="0" collapsed="false">
      <c r="A26" s="27"/>
      <c r="B26" s="23" t="s">
        <v>35</v>
      </c>
      <c r="C26" s="22" t="s">
        <v>26</v>
      </c>
      <c r="D26" s="28" t="n">
        <v>6.3</v>
      </c>
      <c r="E26" s="25" t="n">
        <f aca="false">F26+G26</f>
        <v>2030</v>
      </c>
      <c r="F26" s="29" t="n">
        <v>850</v>
      </c>
      <c r="G26" s="29" t="n">
        <v>1180</v>
      </c>
      <c r="H26" s="25" t="n">
        <f aca="false">I26+J26</f>
        <v>12789</v>
      </c>
      <c r="I26" s="25" t="n">
        <f aca="false">ROUND(D26*F26,2)</f>
        <v>5355</v>
      </c>
      <c r="J26" s="25" t="n">
        <f aca="false">ROUND(D26*G26,2)</f>
        <v>7434</v>
      </c>
      <c r="K26" s="30"/>
    </row>
    <row r="27" s="35" customFormat="true" ht="24" hidden="false" customHeight="true" outlineLevel="0" collapsed="false">
      <c r="A27" s="31" t="s">
        <v>36</v>
      </c>
      <c r="B27" s="17" t="s">
        <v>37</v>
      </c>
      <c r="C27" s="16" t="s">
        <v>24</v>
      </c>
      <c r="D27" s="32" t="n">
        <f aca="false">SUM(D28:D31)</f>
        <v>187.4</v>
      </c>
      <c r="E27" s="19" t="n">
        <f aca="false">F27+G27</f>
        <v>0</v>
      </c>
      <c r="F27" s="33" t="n">
        <v>0</v>
      </c>
      <c r="G27" s="33" t="n">
        <v>0</v>
      </c>
      <c r="H27" s="19" t="n">
        <f aca="false">I27+J27</f>
        <v>0</v>
      </c>
      <c r="I27" s="19" t="n">
        <f aca="false">ROUND(D27*F27,2)</f>
        <v>0</v>
      </c>
      <c r="J27" s="19" t="n">
        <f aca="false">ROUND(D27*G27,2)</f>
        <v>0</v>
      </c>
      <c r="K27" s="34"/>
    </row>
    <row r="28" s="15" customFormat="true" ht="18" hidden="false" customHeight="true" outlineLevel="0" collapsed="false">
      <c r="A28" s="27"/>
      <c r="B28" s="23" t="s">
        <v>38</v>
      </c>
      <c r="C28" s="22" t="s">
        <v>26</v>
      </c>
      <c r="D28" s="28" t="n">
        <v>25.1</v>
      </c>
      <c r="E28" s="25" t="n">
        <f aca="false">F28+G28</f>
        <v>990</v>
      </c>
      <c r="F28" s="29" t="n">
        <v>520</v>
      </c>
      <c r="G28" s="29" t="n">
        <v>470</v>
      </c>
      <c r="H28" s="25" t="n">
        <f aca="false">I28+J28</f>
        <v>24849</v>
      </c>
      <c r="I28" s="25" t="n">
        <f aca="false">ROUND(D28*F28,2)</f>
        <v>13052</v>
      </c>
      <c r="J28" s="25" t="n">
        <f aca="false">ROUND(D28*G28,2)</f>
        <v>11797</v>
      </c>
      <c r="K28" s="36"/>
    </row>
    <row r="29" s="15" customFormat="true" ht="18" hidden="false" customHeight="true" outlineLevel="0" collapsed="false">
      <c r="A29" s="27"/>
      <c r="B29" s="23" t="s">
        <v>39</v>
      </c>
      <c r="C29" s="22" t="s">
        <v>26</v>
      </c>
      <c r="D29" s="28" t="n">
        <v>42.9</v>
      </c>
      <c r="E29" s="25" t="n">
        <f aca="false">F29+G29</f>
        <v>1210</v>
      </c>
      <c r="F29" s="29" t="n">
        <v>610</v>
      </c>
      <c r="G29" s="29" t="n">
        <v>600</v>
      </c>
      <c r="H29" s="25" t="n">
        <f aca="false">I29+J29</f>
        <v>51909</v>
      </c>
      <c r="I29" s="25" t="n">
        <f aca="false">ROUND(D29*F29,2)</f>
        <v>26169</v>
      </c>
      <c r="J29" s="25" t="n">
        <f aca="false">ROUND(D29*G29,2)</f>
        <v>25740</v>
      </c>
      <c r="K29" s="30"/>
    </row>
    <row r="30" s="15" customFormat="true" ht="18" hidden="false" customHeight="true" outlineLevel="0" collapsed="false">
      <c r="A30" s="27"/>
      <c r="B30" s="23" t="s">
        <v>40</v>
      </c>
      <c r="C30" s="22" t="s">
        <v>26</v>
      </c>
      <c r="D30" s="28" t="n">
        <v>66.2</v>
      </c>
      <c r="E30" s="25" t="n">
        <f aca="false">F30+G30</f>
        <v>1470</v>
      </c>
      <c r="F30" s="29" t="n">
        <v>720</v>
      </c>
      <c r="G30" s="29" t="n">
        <v>750</v>
      </c>
      <c r="H30" s="25" t="n">
        <f aca="false">I30+J30</f>
        <v>97314</v>
      </c>
      <c r="I30" s="25" t="n">
        <f aca="false">ROUND(D30*F30,2)</f>
        <v>47664</v>
      </c>
      <c r="J30" s="25" t="n">
        <f aca="false">ROUND(D30*G30,2)</f>
        <v>49650</v>
      </c>
      <c r="K30" s="30"/>
    </row>
    <row r="31" s="15" customFormat="true" ht="18" hidden="false" customHeight="true" outlineLevel="0" collapsed="false">
      <c r="A31" s="27"/>
      <c r="B31" s="23" t="s">
        <v>35</v>
      </c>
      <c r="C31" s="22" t="s">
        <v>26</v>
      </c>
      <c r="D31" s="28" t="n">
        <v>53.2</v>
      </c>
      <c r="E31" s="25" t="n">
        <f aca="false">F31+G31</f>
        <v>1790</v>
      </c>
      <c r="F31" s="29" t="n">
        <v>850</v>
      </c>
      <c r="G31" s="29" t="n">
        <v>940</v>
      </c>
      <c r="H31" s="25" t="n">
        <f aca="false">I31+J31</f>
        <v>95228</v>
      </c>
      <c r="I31" s="25" t="n">
        <f aca="false">ROUND(D31*F31,2)</f>
        <v>45220</v>
      </c>
      <c r="J31" s="25" t="n">
        <f aca="false">ROUND(D31*G31,2)</f>
        <v>50008</v>
      </c>
      <c r="K31" s="36"/>
    </row>
    <row r="32" s="35" customFormat="true" ht="24" hidden="false" customHeight="true" outlineLevel="0" collapsed="false">
      <c r="A32" s="31" t="s">
        <v>41</v>
      </c>
      <c r="B32" s="17" t="s">
        <v>42</v>
      </c>
      <c r="C32" s="16" t="s">
        <v>24</v>
      </c>
      <c r="D32" s="32" t="n">
        <f aca="false">SUM(D33:D45)</f>
        <v>66</v>
      </c>
      <c r="E32" s="19" t="n">
        <f aca="false">F32+G32</f>
        <v>0</v>
      </c>
      <c r="F32" s="33" t="n">
        <v>0</v>
      </c>
      <c r="G32" s="33" t="n">
        <v>0</v>
      </c>
      <c r="H32" s="19" t="n">
        <f aca="false">I32+J32</f>
        <v>0</v>
      </c>
      <c r="I32" s="19" t="n">
        <f aca="false">ROUND(D32*F32,2)</f>
        <v>0</v>
      </c>
      <c r="J32" s="19" t="n">
        <f aca="false">ROUND(D32*G32,2)</f>
        <v>0</v>
      </c>
      <c r="K32" s="34"/>
    </row>
    <row r="33" s="15" customFormat="true" ht="18" hidden="false" customHeight="true" outlineLevel="0" collapsed="false">
      <c r="A33" s="27"/>
      <c r="B33" s="23" t="s">
        <v>43</v>
      </c>
      <c r="C33" s="22" t="s">
        <v>26</v>
      </c>
      <c r="D33" s="28" t="n">
        <v>1.7</v>
      </c>
      <c r="E33" s="25" t="n">
        <f aca="false">F33+G33</f>
        <v>7780</v>
      </c>
      <c r="F33" s="29" t="n">
        <v>2640</v>
      </c>
      <c r="G33" s="29" t="n">
        <v>5140</v>
      </c>
      <c r="H33" s="25" t="n">
        <f aca="false">I33+J33</f>
        <v>13226</v>
      </c>
      <c r="I33" s="25" t="n">
        <f aca="false">ROUND(D33*F33,2)</f>
        <v>4488</v>
      </c>
      <c r="J33" s="25" t="n">
        <f aca="false">ROUND(D33*G33,2)</f>
        <v>8738</v>
      </c>
      <c r="K33" s="30"/>
    </row>
    <row r="34" s="15" customFormat="true" ht="18" hidden="false" customHeight="true" outlineLevel="0" collapsed="false">
      <c r="A34" s="27"/>
      <c r="B34" s="23" t="s">
        <v>44</v>
      </c>
      <c r="C34" s="22" t="s">
        <v>26</v>
      </c>
      <c r="D34" s="28" t="n">
        <v>1.9</v>
      </c>
      <c r="E34" s="25" t="n">
        <f aca="false">F34+G34</f>
        <v>8420</v>
      </c>
      <c r="F34" s="29" t="n">
        <v>2860</v>
      </c>
      <c r="G34" s="29" t="n">
        <v>5560</v>
      </c>
      <c r="H34" s="25" t="n">
        <f aca="false">I34+J34</f>
        <v>15998</v>
      </c>
      <c r="I34" s="25" t="n">
        <f aca="false">ROUND(D34*F34,2)</f>
        <v>5434</v>
      </c>
      <c r="J34" s="25" t="n">
        <f aca="false">ROUND(D34*G34,2)</f>
        <v>10564</v>
      </c>
      <c r="K34" s="30"/>
    </row>
    <row r="35" s="15" customFormat="true" ht="18" hidden="false" customHeight="true" outlineLevel="0" collapsed="false">
      <c r="A35" s="27"/>
      <c r="B35" s="23" t="s">
        <v>45</v>
      </c>
      <c r="C35" s="22" t="s">
        <v>26</v>
      </c>
      <c r="D35" s="28" t="n">
        <v>14.1</v>
      </c>
      <c r="E35" s="25" t="n">
        <f aca="false">F35+G35</f>
        <v>7780</v>
      </c>
      <c r="F35" s="29" t="n">
        <v>2640</v>
      </c>
      <c r="G35" s="29" t="n">
        <v>5140</v>
      </c>
      <c r="H35" s="25" t="n">
        <f aca="false">I35+J35</f>
        <v>109698</v>
      </c>
      <c r="I35" s="25" t="n">
        <f aca="false">ROUND(D35*F35,2)</f>
        <v>37224</v>
      </c>
      <c r="J35" s="25" t="n">
        <f aca="false">ROUND(D35*G35,2)</f>
        <v>72474</v>
      </c>
      <c r="K35" s="36"/>
    </row>
    <row r="36" s="15" customFormat="true" ht="18" hidden="false" customHeight="true" outlineLevel="0" collapsed="false">
      <c r="A36" s="27"/>
      <c r="B36" s="23" t="s">
        <v>46</v>
      </c>
      <c r="C36" s="22" t="s">
        <v>26</v>
      </c>
      <c r="D36" s="28" t="n">
        <v>0.7</v>
      </c>
      <c r="E36" s="25" t="n">
        <f aca="false">F36+G36</f>
        <v>8420</v>
      </c>
      <c r="F36" s="29" t="n">
        <v>2860</v>
      </c>
      <c r="G36" s="29" t="n">
        <v>5560</v>
      </c>
      <c r="H36" s="25" t="n">
        <f aca="false">I36+J36</f>
        <v>5894</v>
      </c>
      <c r="I36" s="25" t="n">
        <f aca="false">ROUND(D36*F36,2)</f>
        <v>2002</v>
      </c>
      <c r="J36" s="25" t="n">
        <f aca="false">ROUND(D36*G36,2)</f>
        <v>3892</v>
      </c>
      <c r="K36" s="36"/>
    </row>
    <row r="37" s="15" customFormat="true" ht="18" hidden="false" customHeight="true" outlineLevel="0" collapsed="false">
      <c r="A37" s="27"/>
      <c r="B37" s="23" t="s">
        <v>47</v>
      </c>
      <c r="C37" s="22" t="s">
        <v>26</v>
      </c>
      <c r="D37" s="28" t="n">
        <v>12.1</v>
      </c>
      <c r="E37" s="25" t="n">
        <f aca="false">F37+G37</f>
        <v>9720</v>
      </c>
      <c r="F37" s="29" t="n">
        <v>3300</v>
      </c>
      <c r="G37" s="29" t="n">
        <v>6420</v>
      </c>
      <c r="H37" s="25" t="n">
        <f aca="false">I37+J37</f>
        <v>117612</v>
      </c>
      <c r="I37" s="25" t="n">
        <f aca="false">ROUND(D37*F37,2)</f>
        <v>39930</v>
      </c>
      <c r="J37" s="25" t="n">
        <f aca="false">ROUND(D37*G37,2)</f>
        <v>77682</v>
      </c>
      <c r="K37" s="30"/>
    </row>
    <row r="38" s="15" customFormat="true" ht="18" hidden="false" customHeight="true" outlineLevel="0" collapsed="false">
      <c r="A38" s="27"/>
      <c r="B38" s="23" t="s">
        <v>34</v>
      </c>
      <c r="C38" s="22" t="s">
        <v>26</v>
      </c>
      <c r="D38" s="28" t="n">
        <v>0.1</v>
      </c>
      <c r="E38" s="25" t="n">
        <f aca="false">F38+G38</f>
        <v>9070</v>
      </c>
      <c r="F38" s="29" t="n">
        <v>3080</v>
      </c>
      <c r="G38" s="29" t="n">
        <v>5990</v>
      </c>
      <c r="H38" s="25" t="n">
        <f aca="false">I38+J38</f>
        <v>907</v>
      </c>
      <c r="I38" s="25" t="n">
        <f aca="false">ROUND(D38*F38,2)</f>
        <v>308</v>
      </c>
      <c r="J38" s="25" t="n">
        <f aca="false">ROUND(D38*G38,2)</f>
        <v>599</v>
      </c>
      <c r="K38" s="30"/>
    </row>
    <row r="39" s="15" customFormat="true" ht="18" hidden="false" customHeight="true" outlineLevel="0" collapsed="false">
      <c r="A39" s="27"/>
      <c r="B39" s="23" t="s">
        <v>48</v>
      </c>
      <c r="C39" s="22" t="s">
        <v>26</v>
      </c>
      <c r="D39" s="28" t="n">
        <v>16.3</v>
      </c>
      <c r="E39" s="25" t="n">
        <f aca="false">F39+G39</f>
        <v>9720</v>
      </c>
      <c r="F39" s="29" t="n">
        <v>3300</v>
      </c>
      <c r="G39" s="29" t="n">
        <v>6420</v>
      </c>
      <c r="H39" s="25" t="n">
        <f aca="false">I39+J39</f>
        <v>158436</v>
      </c>
      <c r="I39" s="25" t="n">
        <f aca="false">ROUND(D39*F39,2)</f>
        <v>53790</v>
      </c>
      <c r="J39" s="25" t="n">
        <f aca="false">ROUND(D39*G39,2)</f>
        <v>104646</v>
      </c>
      <c r="K39" s="36"/>
    </row>
    <row r="40" s="15" customFormat="true" ht="18" hidden="false" customHeight="true" outlineLevel="0" collapsed="false">
      <c r="A40" s="27"/>
      <c r="B40" s="23" t="s">
        <v>49</v>
      </c>
      <c r="C40" s="22" t="s">
        <v>26</v>
      </c>
      <c r="D40" s="28" t="n">
        <v>0.5</v>
      </c>
      <c r="E40" s="25" t="n">
        <f aca="false">F40+G40</f>
        <v>9720</v>
      </c>
      <c r="F40" s="29" t="n">
        <v>3300</v>
      </c>
      <c r="G40" s="29" t="n">
        <v>6420</v>
      </c>
      <c r="H40" s="25" t="n">
        <f aca="false">I40+J40</f>
        <v>4860</v>
      </c>
      <c r="I40" s="25" t="n">
        <f aca="false">ROUND(D40*F40,2)</f>
        <v>1650</v>
      </c>
      <c r="J40" s="25" t="n">
        <f aca="false">ROUND(D40*G40,2)</f>
        <v>3210</v>
      </c>
      <c r="K40" s="36"/>
    </row>
    <row r="41" s="15" customFormat="true" ht="18" hidden="false" customHeight="true" outlineLevel="0" collapsed="false">
      <c r="A41" s="27"/>
      <c r="B41" s="23" t="s">
        <v>50</v>
      </c>
      <c r="C41" s="22" t="s">
        <v>26</v>
      </c>
      <c r="D41" s="28" t="n">
        <v>5.2</v>
      </c>
      <c r="E41" s="25" t="n">
        <f aca="false">F41+G41</f>
        <v>10370</v>
      </c>
      <c r="F41" s="29" t="n">
        <v>3520</v>
      </c>
      <c r="G41" s="29" t="n">
        <v>6850</v>
      </c>
      <c r="H41" s="25" t="n">
        <f aca="false">I41+J41</f>
        <v>53924</v>
      </c>
      <c r="I41" s="25" t="n">
        <f aca="false">ROUND(D41*F41,2)</f>
        <v>18304</v>
      </c>
      <c r="J41" s="25" t="n">
        <f aca="false">ROUND(D41*G41,2)</f>
        <v>35620</v>
      </c>
      <c r="K41" s="30"/>
    </row>
    <row r="42" s="15" customFormat="true" ht="18" hidden="false" customHeight="true" outlineLevel="0" collapsed="false">
      <c r="A42" s="27"/>
      <c r="B42" s="23" t="s">
        <v>51</v>
      </c>
      <c r="C42" s="22" t="s">
        <v>26</v>
      </c>
      <c r="D42" s="28" t="n">
        <v>11.3</v>
      </c>
      <c r="E42" s="25" t="n">
        <f aca="false">F42+G42</f>
        <v>11020</v>
      </c>
      <c r="F42" s="29" t="n">
        <v>3740</v>
      </c>
      <c r="G42" s="29" t="n">
        <v>7280</v>
      </c>
      <c r="H42" s="25" t="n">
        <f aca="false">I42+J42</f>
        <v>124526</v>
      </c>
      <c r="I42" s="25" t="n">
        <f aca="false">ROUND(D42*F42,2)</f>
        <v>42262</v>
      </c>
      <c r="J42" s="25" t="n">
        <f aca="false">ROUND(D42*G42,2)</f>
        <v>82264</v>
      </c>
      <c r="K42" s="30"/>
    </row>
    <row r="43" s="15" customFormat="true" ht="18" hidden="false" customHeight="true" outlineLevel="0" collapsed="false">
      <c r="A43" s="27"/>
      <c r="B43" s="23" t="s">
        <v>52</v>
      </c>
      <c r="C43" s="22" t="s">
        <v>26</v>
      </c>
      <c r="D43" s="28" t="n">
        <v>0.7</v>
      </c>
      <c r="E43" s="25" t="n">
        <f aca="false">F43+G43</f>
        <v>11660</v>
      </c>
      <c r="F43" s="29" t="n">
        <v>3960</v>
      </c>
      <c r="G43" s="29" t="n">
        <v>7700</v>
      </c>
      <c r="H43" s="25" t="n">
        <f aca="false">I43+J43</f>
        <v>8162</v>
      </c>
      <c r="I43" s="25" t="n">
        <f aca="false">ROUND(D43*F43,2)</f>
        <v>2772</v>
      </c>
      <c r="J43" s="25" t="n">
        <f aca="false">ROUND(D43*G43,2)</f>
        <v>5390</v>
      </c>
      <c r="K43" s="36"/>
    </row>
    <row r="44" s="15" customFormat="true" ht="18" hidden="false" customHeight="true" outlineLevel="0" collapsed="false">
      <c r="A44" s="27"/>
      <c r="B44" s="23" t="s">
        <v>53</v>
      </c>
      <c r="C44" s="22" t="s">
        <v>26</v>
      </c>
      <c r="D44" s="28" t="n">
        <v>1.1</v>
      </c>
      <c r="E44" s="25" t="n">
        <f aca="false">F44+G44</f>
        <v>12960</v>
      </c>
      <c r="F44" s="29" t="n">
        <v>4400</v>
      </c>
      <c r="G44" s="29" t="n">
        <v>8560</v>
      </c>
      <c r="H44" s="25" t="n">
        <f aca="false">I44+J44</f>
        <v>14256</v>
      </c>
      <c r="I44" s="25" t="n">
        <f aca="false">ROUND(D44*F44,2)</f>
        <v>4840</v>
      </c>
      <c r="J44" s="25" t="n">
        <f aca="false">ROUND(D44*G44,2)</f>
        <v>9416</v>
      </c>
      <c r="K44" s="36"/>
    </row>
    <row r="45" s="15" customFormat="true" ht="18" hidden="false" customHeight="true" outlineLevel="0" collapsed="false">
      <c r="A45" s="27"/>
      <c r="B45" s="23" t="s">
        <v>54</v>
      </c>
      <c r="C45" s="22" t="s">
        <v>26</v>
      </c>
      <c r="D45" s="28" t="n">
        <v>0.3</v>
      </c>
      <c r="E45" s="25" t="n">
        <f aca="false">F45+G45</f>
        <v>14260</v>
      </c>
      <c r="F45" s="29" t="n">
        <v>4840</v>
      </c>
      <c r="G45" s="29" t="n">
        <v>9420</v>
      </c>
      <c r="H45" s="25" t="n">
        <f aca="false">I45+J45</f>
        <v>4278</v>
      </c>
      <c r="I45" s="25" t="n">
        <f aca="false">ROUND(D45*F45,2)</f>
        <v>1452</v>
      </c>
      <c r="J45" s="25" t="n">
        <f aca="false">ROUND(D45*G45,2)</f>
        <v>2826</v>
      </c>
      <c r="K45" s="30"/>
    </row>
    <row r="46" s="15" customFormat="true" ht="18" hidden="false" customHeight="true" outlineLevel="0" collapsed="false">
      <c r="A46" s="27"/>
      <c r="B46" s="23" t="s">
        <v>55</v>
      </c>
      <c r="C46" s="22" t="s">
        <v>56</v>
      </c>
      <c r="D46" s="28" t="n">
        <v>1</v>
      </c>
      <c r="E46" s="25" t="n">
        <f aca="false">F46+G46</f>
        <v>180000</v>
      </c>
      <c r="F46" s="29" t="n">
        <v>65000</v>
      </c>
      <c r="G46" s="29" t="n">
        <v>115000</v>
      </c>
      <c r="H46" s="25" t="n">
        <f aca="false">I46+J46</f>
        <v>180000</v>
      </c>
      <c r="I46" s="25" t="n">
        <f aca="false">ROUND(D46*F46,2)</f>
        <v>65000</v>
      </c>
      <c r="J46" s="25" t="n">
        <f aca="false">ROUND(D46*G46,2)</f>
        <v>115000</v>
      </c>
      <c r="K46" s="30"/>
    </row>
    <row r="47" s="15" customFormat="true" ht="18" hidden="false" customHeight="true" outlineLevel="0" collapsed="false">
      <c r="A47" s="27"/>
      <c r="B47" s="23" t="s">
        <v>57</v>
      </c>
      <c r="C47" s="22" t="s">
        <v>56</v>
      </c>
      <c r="D47" s="28" t="n">
        <v>1</v>
      </c>
      <c r="E47" s="25" t="n">
        <f aca="false">F47+G47</f>
        <v>110000</v>
      </c>
      <c r="F47" s="29" t="n">
        <v>15000</v>
      </c>
      <c r="G47" s="29" t="n">
        <v>95000</v>
      </c>
      <c r="H47" s="25" t="n">
        <f aca="false">I47+J47</f>
        <v>110000</v>
      </c>
      <c r="I47" s="25" t="n">
        <f aca="false">ROUND(D47*F47,2)</f>
        <v>15000</v>
      </c>
      <c r="J47" s="25" t="n">
        <f aca="false">ROUND(D47*G47,2)</f>
        <v>95000</v>
      </c>
      <c r="K47" s="30"/>
    </row>
    <row r="48" s="35" customFormat="true" ht="24" hidden="false" customHeight="true" outlineLevel="0" collapsed="false">
      <c r="A48" s="31" t="s">
        <v>58</v>
      </c>
      <c r="B48" s="17" t="s">
        <v>59</v>
      </c>
      <c r="C48" s="16" t="s">
        <v>24</v>
      </c>
      <c r="D48" s="32" t="n">
        <f aca="false">SUM(D49)</f>
        <v>0.3</v>
      </c>
      <c r="E48" s="19" t="n">
        <f aca="false">F48+G48</f>
        <v>0</v>
      </c>
      <c r="F48" s="33" t="n">
        <v>0</v>
      </c>
      <c r="G48" s="33" t="n">
        <v>0</v>
      </c>
      <c r="H48" s="19" t="n">
        <f aca="false">I48+J48</f>
        <v>0</v>
      </c>
      <c r="I48" s="19" t="n">
        <f aca="false">ROUND(D48*F48,2)</f>
        <v>0</v>
      </c>
      <c r="J48" s="19" t="n">
        <f aca="false">ROUND(D48*G48,2)</f>
        <v>0</v>
      </c>
      <c r="K48" s="37"/>
    </row>
    <row r="49" s="15" customFormat="true" ht="18" hidden="false" customHeight="true" outlineLevel="0" collapsed="false">
      <c r="A49" s="27"/>
      <c r="B49" s="23" t="s">
        <v>60</v>
      </c>
      <c r="C49" s="22" t="s">
        <v>26</v>
      </c>
      <c r="D49" s="28" t="n">
        <v>0.3</v>
      </c>
      <c r="E49" s="25" t="n">
        <f aca="false">F49+G49</f>
        <v>1000</v>
      </c>
      <c r="F49" s="29" t="n">
        <v>350</v>
      </c>
      <c r="G49" s="29" t="n">
        <v>650</v>
      </c>
      <c r="H49" s="25" t="n">
        <f aca="false">I49+J49</f>
        <v>300</v>
      </c>
      <c r="I49" s="25" t="n">
        <f aca="false">ROUND(D49*F49,2)</f>
        <v>105</v>
      </c>
      <c r="J49" s="25" t="n">
        <f aca="false">ROUND(D49*G49,2)</f>
        <v>195</v>
      </c>
      <c r="K49" s="36"/>
    </row>
    <row r="50" s="38" customFormat="true" ht="24.75" hidden="false" customHeight="true" outlineLevel="0" collapsed="false">
      <c r="A50" s="31" t="s">
        <v>61</v>
      </c>
      <c r="B50" s="17" t="s">
        <v>62</v>
      </c>
      <c r="C50" s="16" t="s">
        <v>63</v>
      </c>
      <c r="D50" s="32" t="n">
        <f aca="false">SUM(D51:D84)</f>
        <v>122</v>
      </c>
      <c r="E50" s="19" t="n">
        <f aca="false">F50+G50</f>
        <v>0</v>
      </c>
      <c r="F50" s="33" t="n">
        <v>0</v>
      </c>
      <c r="G50" s="33" t="n">
        <v>0</v>
      </c>
      <c r="H50" s="19" t="n">
        <f aca="false">I50+J50</f>
        <v>0</v>
      </c>
      <c r="I50" s="19" t="n">
        <f aca="false">ROUND(D50*F50,2)</f>
        <v>0</v>
      </c>
      <c r="J50" s="19" t="n">
        <f aca="false">ROUND(D50*G50,2)</f>
        <v>0</v>
      </c>
      <c r="K50" s="34"/>
    </row>
    <row r="51" s="15" customFormat="true" ht="18" hidden="false" customHeight="true" outlineLevel="0" collapsed="false">
      <c r="A51" s="27"/>
      <c r="B51" s="23" t="s">
        <v>64</v>
      </c>
      <c r="C51" s="22" t="s">
        <v>63</v>
      </c>
      <c r="D51" s="28" t="n">
        <v>2</v>
      </c>
      <c r="E51" s="25" t="n">
        <f aca="false">F51+G51</f>
        <v>3080</v>
      </c>
      <c r="F51" s="29" t="n">
        <v>1200</v>
      </c>
      <c r="G51" s="29" t="n">
        <v>1880</v>
      </c>
      <c r="H51" s="25" t="n">
        <f aca="false">I51+J51</f>
        <v>6160</v>
      </c>
      <c r="I51" s="25" t="n">
        <f aca="false">ROUND(D51*F51,2)</f>
        <v>2400</v>
      </c>
      <c r="J51" s="25" t="n">
        <f aca="false">ROUND(D51*G51,2)</f>
        <v>3760</v>
      </c>
      <c r="K51" s="30"/>
    </row>
    <row r="52" s="38" customFormat="true" ht="18" hidden="false" customHeight="true" outlineLevel="0" collapsed="false">
      <c r="A52" s="27"/>
      <c r="B52" s="23" t="s">
        <v>65</v>
      </c>
      <c r="C52" s="22" t="s">
        <v>63</v>
      </c>
      <c r="D52" s="28" t="n">
        <v>2</v>
      </c>
      <c r="E52" s="25" t="n">
        <f aca="false">F52+G52</f>
        <v>3450</v>
      </c>
      <c r="F52" s="29" t="n">
        <v>1310</v>
      </c>
      <c r="G52" s="29" t="n">
        <v>2140</v>
      </c>
      <c r="H52" s="25" t="n">
        <f aca="false">I52+J52</f>
        <v>6900</v>
      </c>
      <c r="I52" s="25" t="n">
        <f aca="false">ROUND(D52*F52,2)</f>
        <v>2620</v>
      </c>
      <c r="J52" s="25" t="n">
        <f aca="false">ROUND(D52*G52,2)</f>
        <v>4280</v>
      </c>
      <c r="K52" s="30"/>
    </row>
    <row r="53" s="38" customFormat="true" ht="18" hidden="false" customHeight="true" outlineLevel="0" collapsed="false">
      <c r="A53" s="27"/>
      <c r="B53" s="23" t="s">
        <v>66</v>
      </c>
      <c r="C53" s="22" t="s">
        <v>63</v>
      </c>
      <c r="D53" s="28" t="n">
        <v>1</v>
      </c>
      <c r="E53" s="25" t="n">
        <f aca="false">F53+G53</f>
        <v>3820</v>
      </c>
      <c r="F53" s="29" t="n">
        <v>1420</v>
      </c>
      <c r="G53" s="29" t="n">
        <v>2400</v>
      </c>
      <c r="H53" s="25" t="n">
        <f aca="false">I53+J53</f>
        <v>3820</v>
      </c>
      <c r="I53" s="25" t="n">
        <f aca="false">ROUND(D53*F53,2)</f>
        <v>1420</v>
      </c>
      <c r="J53" s="25" t="n">
        <f aca="false">ROUND(D53*G53,2)</f>
        <v>2400</v>
      </c>
      <c r="K53" s="36"/>
    </row>
    <row r="54" s="38" customFormat="true" ht="18" hidden="false" customHeight="true" outlineLevel="0" collapsed="false">
      <c r="A54" s="27"/>
      <c r="B54" s="23" t="s">
        <v>67</v>
      </c>
      <c r="C54" s="22" t="s">
        <v>63</v>
      </c>
      <c r="D54" s="28" t="n">
        <v>1</v>
      </c>
      <c r="E54" s="25" t="n">
        <f aca="false">F54+G54</f>
        <v>4200</v>
      </c>
      <c r="F54" s="29" t="n">
        <v>1540</v>
      </c>
      <c r="G54" s="29" t="n">
        <v>2660</v>
      </c>
      <c r="H54" s="25" t="n">
        <f aca="false">I54+J54</f>
        <v>4200</v>
      </c>
      <c r="I54" s="25" t="n">
        <f aca="false">ROUND(D54*F54,2)</f>
        <v>1540</v>
      </c>
      <c r="J54" s="25" t="n">
        <f aca="false">ROUND(D54*G54,2)</f>
        <v>2660</v>
      </c>
      <c r="K54" s="36"/>
    </row>
    <row r="55" s="38" customFormat="true" ht="18" hidden="false" customHeight="true" outlineLevel="0" collapsed="false">
      <c r="A55" s="27"/>
      <c r="B55" s="23" t="s">
        <v>68</v>
      </c>
      <c r="C55" s="22" t="s">
        <v>63</v>
      </c>
      <c r="D55" s="28" t="n">
        <v>2</v>
      </c>
      <c r="E55" s="25" t="n">
        <f aca="false">F55+G55</f>
        <v>1790</v>
      </c>
      <c r="F55" s="29" t="n">
        <v>760</v>
      </c>
      <c r="G55" s="29" t="n">
        <v>1030</v>
      </c>
      <c r="H55" s="25" t="n">
        <f aca="false">I55+J55</f>
        <v>3580</v>
      </c>
      <c r="I55" s="25" t="n">
        <f aca="false">ROUND(D55*F55,2)</f>
        <v>1520</v>
      </c>
      <c r="J55" s="25" t="n">
        <f aca="false">ROUND(D55*G55,2)</f>
        <v>2060</v>
      </c>
      <c r="K55" s="30"/>
    </row>
    <row r="56" s="38" customFormat="true" ht="18" hidden="false" customHeight="true" outlineLevel="0" collapsed="false">
      <c r="A56" s="27"/>
      <c r="B56" s="23" t="s">
        <v>69</v>
      </c>
      <c r="C56" s="22" t="s">
        <v>63</v>
      </c>
      <c r="D56" s="28" t="n">
        <v>1</v>
      </c>
      <c r="E56" s="25" t="n">
        <f aca="false">F56+G56</f>
        <v>1930</v>
      </c>
      <c r="F56" s="29" t="n">
        <v>800</v>
      </c>
      <c r="G56" s="29" t="n">
        <v>1130</v>
      </c>
      <c r="H56" s="25" t="n">
        <f aca="false">I56+J56</f>
        <v>1930</v>
      </c>
      <c r="I56" s="25" t="n">
        <f aca="false">ROUND(D56*F56,2)</f>
        <v>800</v>
      </c>
      <c r="J56" s="25" t="n">
        <f aca="false">ROUND(D56*G56,2)</f>
        <v>1130</v>
      </c>
      <c r="K56" s="30"/>
    </row>
    <row r="57" s="38" customFormat="true" ht="18" hidden="false" customHeight="true" outlineLevel="0" collapsed="false">
      <c r="A57" s="27"/>
      <c r="B57" s="23" t="s">
        <v>70</v>
      </c>
      <c r="C57" s="22" t="s">
        <v>63</v>
      </c>
      <c r="D57" s="28" t="n">
        <v>1</v>
      </c>
      <c r="E57" s="25" t="n">
        <f aca="false">F57+G57</f>
        <v>2100</v>
      </c>
      <c r="F57" s="29" t="n">
        <v>850</v>
      </c>
      <c r="G57" s="29" t="n">
        <v>1250</v>
      </c>
      <c r="H57" s="25" t="n">
        <f aca="false">I57+J57</f>
        <v>2100</v>
      </c>
      <c r="I57" s="25" t="n">
        <f aca="false">ROUND(D57*F57,2)</f>
        <v>850</v>
      </c>
      <c r="J57" s="25" t="n">
        <f aca="false">ROUND(D57*G57,2)</f>
        <v>1250</v>
      </c>
      <c r="K57" s="36"/>
    </row>
    <row r="58" s="38" customFormat="true" ht="18" hidden="false" customHeight="true" outlineLevel="0" collapsed="false">
      <c r="A58" s="27"/>
      <c r="B58" s="23" t="s">
        <v>71</v>
      </c>
      <c r="C58" s="22" t="s">
        <v>63</v>
      </c>
      <c r="D58" s="28" t="n">
        <v>3</v>
      </c>
      <c r="E58" s="25" t="n">
        <f aca="false">F58+G58</f>
        <v>3120</v>
      </c>
      <c r="F58" s="29" t="n">
        <v>1200</v>
      </c>
      <c r="G58" s="29" t="n">
        <v>1920</v>
      </c>
      <c r="H58" s="25" t="n">
        <f aca="false">I58+J58</f>
        <v>9360</v>
      </c>
      <c r="I58" s="25" t="n">
        <f aca="false">ROUND(D58*F58,2)</f>
        <v>3600</v>
      </c>
      <c r="J58" s="25" t="n">
        <f aca="false">ROUND(D58*G58,2)</f>
        <v>5760</v>
      </c>
      <c r="K58" s="36"/>
    </row>
    <row r="59" s="38" customFormat="true" ht="18" hidden="false" customHeight="true" outlineLevel="0" collapsed="false">
      <c r="A59" s="27"/>
      <c r="B59" s="23" t="s">
        <v>72</v>
      </c>
      <c r="C59" s="22" t="s">
        <v>63</v>
      </c>
      <c r="D59" s="28" t="n">
        <v>5</v>
      </c>
      <c r="E59" s="25" t="n">
        <f aca="false">F59+G59</f>
        <v>3490</v>
      </c>
      <c r="F59" s="29" t="n">
        <v>1310</v>
      </c>
      <c r="G59" s="29" t="n">
        <v>2180</v>
      </c>
      <c r="H59" s="25" t="n">
        <f aca="false">I59+J59</f>
        <v>17450</v>
      </c>
      <c r="I59" s="25" t="n">
        <f aca="false">ROUND(D59*F59,2)</f>
        <v>6550</v>
      </c>
      <c r="J59" s="25" t="n">
        <f aca="false">ROUND(D59*G59,2)</f>
        <v>10900</v>
      </c>
      <c r="K59" s="30"/>
    </row>
    <row r="60" s="38" customFormat="true" ht="18" hidden="false" customHeight="true" outlineLevel="0" collapsed="false">
      <c r="A60" s="27"/>
      <c r="B60" s="23" t="s">
        <v>73</v>
      </c>
      <c r="C60" s="22" t="s">
        <v>63</v>
      </c>
      <c r="D60" s="28" t="n">
        <v>2</v>
      </c>
      <c r="E60" s="25" t="n">
        <f aca="false">F60+G60</f>
        <v>3860</v>
      </c>
      <c r="F60" s="29" t="n">
        <v>1420</v>
      </c>
      <c r="G60" s="29" t="n">
        <v>2440</v>
      </c>
      <c r="H60" s="25" t="n">
        <f aca="false">I60+J60</f>
        <v>7720</v>
      </c>
      <c r="I60" s="25" t="n">
        <f aca="false">ROUND(D60*F60,2)</f>
        <v>2840</v>
      </c>
      <c r="J60" s="25" t="n">
        <f aca="false">ROUND(D60*G60,2)</f>
        <v>4880</v>
      </c>
      <c r="K60" s="30"/>
    </row>
    <row r="61" s="38" customFormat="true" ht="18" hidden="false" customHeight="true" outlineLevel="0" collapsed="false">
      <c r="A61" s="27"/>
      <c r="B61" s="23" t="s">
        <v>74</v>
      </c>
      <c r="C61" s="22" t="s">
        <v>63</v>
      </c>
      <c r="D61" s="28" t="n">
        <v>1</v>
      </c>
      <c r="E61" s="25" t="n">
        <f aca="false">F61+G61</f>
        <v>4620</v>
      </c>
      <c r="F61" s="29" t="n">
        <v>1660</v>
      </c>
      <c r="G61" s="29" t="n">
        <v>2960</v>
      </c>
      <c r="H61" s="25" t="n">
        <f aca="false">I61+J61</f>
        <v>4620</v>
      </c>
      <c r="I61" s="25" t="n">
        <f aca="false">ROUND(D61*F61,2)</f>
        <v>1660</v>
      </c>
      <c r="J61" s="25" t="n">
        <f aca="false">ROUND(D61*G61,2)</f>
        <v>2960</v>
      </c>
      <c r="K61" s="36"/>
    </row>
    <row r="62" s="38" customFormat="true" ht="18" hidden="false" customHeight="true" outlineLevel="0" collapsed="false">
      <c r="A62" s="27"/>
      <c r="B62" s="23" t="s">
        <v>75</v>
      </c>
      <c r="C62" s="22" t="s">
        <v>63</v>
      </c>
      <c r="D62" s="28" t="n">
        <v>4</v>
      </c>
      <c r="E62" s="25" t="n">
        <f aca="false">F62+G62</f>
        <v>1790</v>
      </c>
      <c r="F62" s="29" t="n">
        <v>760</v>
      </c>
      <c r="G62" s="29" t="n">
        <v>1030</v>
      </c>
      <c r="H62" s="25" t="n">
        <f aca="false">I62+J62</f>
        <v>7160</v>
      </c>
      <c r="I62" s="25" t="n">
        <f aca="false">ROUND(D62*F62,2)</f>
        <v>3040</v>
      </c>
      <c r="J62" s="25" t="n">
        <f aca="false">ROUND(D62*G62,2)</f>
        <v>4120</v>
      </c>
      <c r="K62" s="36"/>
    </row>
    <row r="63" s="38" customFormat="true" ht="18" hidden="false" customHeight="true" outlineLevel="0" collapsed="false">
      <c r="A63" s="27"/>
      <c r="B63" s="23" t="s">
        <v>76</v>
      </c>
      <c r="C63" s="22" t="s">
        <v>63</v>
      </c>
      <c r="D63" s="28" t="n">
        <v>2</v>
      </c>
      <c r="E63" s="25" t="n">
        <f aca="false">F63+G63</f>
        <v>1930</v>
      </c>
      <c r="F63" s="29" t="n">
        <v>800</v>
      </c>
      <c r="G63" s="29" t="n">
        <v>1130</v>
      </c>
      <c r="H63" s="25" t="n">
        <f aca="false">I63+J63</f>
        <v>3860</v>
      </c>
      <c r="I63" s="25" t="n">
        <f aca="false">ROUND(D63*F63,2)</f>
        <v>1600</v>
      </c>
      <c r="J63" s="25" t="n">
        <f aca="false">ROUND(D63*G63,2)</f>
        <v>2260</v>
      </c>
      <c r="K63" s="30"/>
    </row>
    <row r="64" s="38" customFormat="true" ht="18" hidden="false" customHeight="true" outlineLevel="0" collapsed="false">
      <c r="A64" s="27"/>
      <c r="B64" s="23" t="s">
        <v>77</v>
      </c>
      <c r="C64" s="22" t="s">
        <v>63</v>
      </c>
      <c r="D64" s="28" t="n">
        <v>3</v>
      </c>
      <c r="E64" s="25" t="n">
        <f aca="false">F64+G64</f>
        <v>2100</v>
      </c>
      <c r="F64" s="29" t="n">
        <v>850</v>
      </c>
      <c r="G64" s="29" t="n">
        <v>1250</v>
      </c>
      <c r="H64" s="25" t="n">
        <f aca="false">I64+J64</f>
        <v>6300</v>
      </c>
      <c r="I64" s="25" t="n">
        <f aca="false">ROUND(D64*F64,2)</f>
        <v>2550</v>
      </c>
      <c r="J64" s="25" t="n">
        <f aca="false">ROUND(D64*G64,2)</f>
        <v>3750</v>
      </c>
      <c r="K64" s="30"/>
    </row>
    <row r="65" s="38" customFormat="true" ht="18" hidden="false" customHeight="true" outlineLevel="0" collapsed="false">
      <c r="A65" s="27"/>
      <c r="B65" s="23" t="s">
        <v>78</v>
      </c>
      <c r="C65" s="22" t="s">
        <v>63</v>
      </c>
      <c r="D65" s="28" t="n">
        <v>5</v>
      </c>
      <c r="E65" s="25" t="n">
        <f aca="false">F65+G65</f>
        <v>3170</v>
      </c>
      <c r="F65" s="29" t="n">
        <v>1200</v>
      </c>
      <c r="G65" s="29" t="n">
        <v>1970</v>
      </c>
      <c r="H65" s="25" t="n">
        <f aca="false">I65+J65</f>
        <v>15850</v>
      </c>
      <c r="I65" s="25" t="n">
        <f aca="false">ROUND(D65*F65,2)</f>
        <v>6000</v>
      </c>
      <c r="J65" s="25" t="n">
        <f aca="false">ROUND(D65*G65,2)</f>
        <v>9850</v>
      </c>
      <c r="K65" s="36"/>
    </row>
    <row r="66" s="15" customFormat="true" ht="18" hidden="false" customHeight="true" outlineLevel="0" collapsed="false">
      <c r="A66" s="27"/>
      <c r="B66" s="23" t="s">
        <v>79</v>
      </c>
      <c r="C66" s="22" t="s">
        <v>63</v>
      </c>
      <c r="D66" s="28" t="n">
        <v>1</v>
      </c>
      <c r="E66" s="25" t="n">
        <f aca="false">F66+G66</f>
        <v>3540</v>
      </c>
      <c r="F66" s="29" t="n">
        <v>1310</v>
      </c>
      <c r="G66" s="29" t="n">
        <v>2230</v>
      </c>
      <c r="H66" s="25" t="n">
        <f aca="false">I66+J66</f>
        <v>3540</v>
      </c>
      <c r="I66" s="25" t="n">
        <f aca="false">ROUND(D66*F66,2)</f>
        <v>1310</v>
      </c>
      <c r="J66" s="25" t="n">
        <f aca="false">ROUND(D66*G66,2)</f>
        <v>2230</v>
      </c>
      <c r="K66" s="36"/>
    </row>
    <row r="67" s="15" customFormat="true" ht="18" hidden="false" customHeight="true" outlineLevel="0" collapsed="false">
      <c r="A67" s="27"/>
      <c r="B67" s="23" t="s">
        <v>80</v>
      </c>
      <c r="C67" s="22" t="s">
        <v>63</v>
      </c>
      <c r="D67" s="28" t="n">
        <v>3</v>
      </c>
      <c r="E67" s="25" t="n">
        <f aca="false">F67+G67</f>
        <v>3910</v>
      </c>
      <c r="F67" s="29" t="n">
        <v>1420</v>
      </c>
      <c r="G67" s="29" t="n">
        <v>2490</v>
      </c>
      <c r="H67" s="25" t="n">
        <f aca="false">I67+J67</f>
        <v>11730</v>
      </c>
      <c r="I67" s="25" t="n">
        <f aca="false">ROUND(D67*F67,2)</f>
        <v>4260</v>
      </c>
      <c r="J67" s="25" t="n">
        <f aca="false">ROUND(D67*G67,2)</f>
        <v>7470</v>
      </c>
      <c r="K67" s="30"/>
    </row>
    <row r="68" s="15" customFormat="true" ht="18" hidden="false" customHeight="true" outlineLevel="0" collapsed="false">
      <c r="A68" s="27"/>
      <c r="B68" s="23" t="s">
        <v>81</v>
      </c>
      <c r="C68" s="22" t="s">
        <v>63</v>
      </c>
      <c r="D68" s="28" t="n">
        <v>4</v>
      </c>
      <c r="E68" s="25" t="n">
        <f aca="false">F68+G68</f>
        <v>4290</v>
      </c>
      <c r="F68" s="29" t="n">
        <v>1540</v>
      </c>
      <c r="G68" s="29" t="n">
        <v>2750</v>
      </c>
      <c r="H68" s="25" t="n">
        <f aca="false">I68+J68</f>
        <v>17160</v>
      </c>
      <c r="I68" s="25" t="n">
        <f aca="false">ROUND(D68*F68,2)</f>
        <v>6160</v>
      </c>
      <c r="J68" s="25" t="n">
        <f aca="false">ROUND(D68*G68,2)</f>
        <v>11000</v>
      </c>
      <c r="K68" s="30"/>
    </row>
    <row r="69" s="15" customFormat="true" ht="18" hidden="false" customHeight="true" outlineLevel="0" collapsed="false">
      <c r="A69" s="27"/>
      <c r="B69" s="23" t="s">
        <v>82</v>
      </c>
      <c r="C69" s="22" t="s">
        <v>63</v>
      </c>
      <c r="D69" s="28" t="n">
        <v>1</v>
      </c>
      <c r="E69" s="25" t="n">
        <f aca="false">F69+G69</f>
        <v>4290</v>
      </c>
      <c r="F69" s="29" t="n">
        <v>1540</v>
      </c>
      <c r="G69" s="29" t="n">
        <v>2750</v>
      </c>
      <c r="H69" s="25" t="n">
        <f aca="false">I69+J69</f>
        <v>4290</v>
      </c>
      <c r="I69" s="25" t="n">
        <f aca="false">ROUND(D69*F69,2)</f>
        <v>1540</v>
      </c>
      <c r="J69" s="25" t="n">
        <f aca="false">ROUND(D69*G69,2)</f>
        <v>2750</v>
      </c>
      <c r="K69" s="36"/>
    </row>
    <row r="70" s="15" customFormat="true" ht="18" hidden="false" customHeight="true" outlineLevel="0" collapsed="false">
      <c r="A70" s="27"/>
      <c r="B70" s="23" t="s">
        <v>83</v>
      </c>
      <c r="C70" s="22" t="s">
        <v>63</v>
      </c>
      <c r="D70" s="28" t="n">
        <v>3</v>
      </c>
      <c r="E70" s="25" t="n">
        <f aca="false">F70+G70</f>
        <v>4670</v>
      </c>
      <c r="F70" s="29" t="n">
        <v>1660</v>
      </c>
      <c r="G70" s="29" t="n">
        <v>3010</v>
      </c>
      <c r="H70" s="25" t="n">
        <f aca="false">I70+J70</f>
        <v>14010</v>
      </c>
      <c r="I70" s="25" t="n">
        <f aca="false">ROUND(D70*F70,2)</f>
        <v>4980</v>
      </c>
      <c r="J70" s="25" t="n">
        <f aca="false">ROUND(D70*G70,2)</f>
        <v>9030</v>
      </c>
      <c r="K70" s="36"/>
    </row>
    <row r="71" s="15" customFormat="true" ht="18" hidden="false" customHeight="true" outlineLevel="0" collapsed="false">
      <c r="A71" s="27"/>
      <c r="B71" s="23" t="s">
        <v>84</v>
      </c>
      <c r="C71" s="22" t="s">
        <v>63</v>
      </c>
      <c r="D71" s="28" t="n">
        <v>1</v>
      </c>
      <c r="E71" s="25" t="n">
        <f aca="false">F71+G71</f>
        <v>1930</v>
      </c>
      <c r="F71" s="29" t="n">
        <v>800</v>
      </c>
      <c r="G71" s="29" t="n">
        <v>1130</v>
      </c>
      <c r="H71" s="25" t="n">
        <f aca="false">I71+J71</f>
        <v>1930</v>
      </c>
      <c r="I71" s="25" t="n">
        <f aca="false">ROUND(D71*F71,2)</f>
        <v>800</v>
      </c>
      <c r="J71" s="25" t="n">
        <f aca="false">ROUND(D71*G71,2)</f>
        <v>1130</v>
      </c>
      <c r="K71" s="30"/>
    </row>
    <row r="72" s="15" customFormat="true" ht="18" hidden="false" customHeight="true" outlineLevel="0" collapsed="false">
      <c r="A72" s="27"/>
      <c r="B72" s="23" t="s">
        <v>85</v>
      </c>
      <c r="C72" s="22" t="s">
        <v>63</v>
      </c>
      <c r="D72" s="28" t="n">
        <v>4</v>
      </c>
      <c r="E72" s="25" t="n">
        <f aca="false">F72+G72</f>
        <v>2100</v>
      </c>
      <c r="F72" s="29" t="n">
        <v>850</v>
      </c>
      <c r="G72" s="29" t="n">
        <v>1250</v>
      </c>
      <c r="H72" s="25" t="n">
        <f aca="false">I72+J72</f>
        <v>8400</v>
      </c>
      <c r="I72" s="25" t="n">
        <f aca="false">ROUND(D72*F72,2)</f>
        <v>3400</v>
      </c>
      <c r="J72" s="25" t="n">
        <f aca="false">ROUND(D72*G72,2)</f>
        <v>5000</v>
      </c>
      <c r="K72" s="30"/>
    </row>
    <row r="73" s="15" customFormat="true" ht="18" hidden="false" customHeight="true" outlineLevel="0" collapsed="false">
      <c r="A73" s="27"/>
      <c r="B73" s="23" t="s">
        <v>86</v>
      </c>
      <c r="C73" s="22" t="s">
        <v>63</v>
      </c>
      <c r="D73" s="28" t="n">
        <v>3</v>
      </c>
      <c r="E73" s="25" t="n">
        <f aca="false">F73+G73</f>
        <v>3600</v>
      </c>
      <c r="F73" s="29" t="n">
        <v>1310</v>
      </c>
      <c r="G73" s="29" t="n">
        <v>2290</v>
      </c>
      <c r="H73" s="25" t="n">
        <f aca="false">I73+J73</f>
        <v>10800</v>
      </c>
      <c r="I73" s="25" t="n">
        <f aca="false">ROUND(D73*F73,2)</f>
        <v>3930</v>
      </c>
      <c r="J73" s="25" t="n">
        <f aca="false">ROUND(D73*G73,2)</f>
        <v>6870</v>
      </c>
      <c r="K73" s="36"/>
    </row>
    <row r="74" s="15" customFormat="true" ht="18" hidden="false" customHeight="true" outlineLevel="0" collapsed="false">
      <c r="A74" s="27"/>
      <c r="B74" s="23" t="s">
        <v>87</v>
      </c>
      <c r="C74" s="22" t="s">
        <v>63</v>
      </c>
      <c r="D74" s="28" t="n">
        <v>2</v>
      </c>
      <c r="E74" s="25" t="n">
        <f aca="false">F74+G74</f>
        <v>4350</v>
      </c>
      <c r="F74" s="29" t="n">
        <v>1540</v>
      </c>
      <c r="G74" s="29" t="n">
        <v>2810</v>
      </c>
      <c r="H74" s="25" t="n">
        <f aca="false">I74+J74</f>
        <v>8700</v>
      </c>
      <c r="I74" s="25" t="n">
        <f aca="false">ROUND(D74*F74,2)</f>
        <v>3080</v>
      </c>
      <c r="J74" s="25" t="n">
        <f aca="false">ROUND(D74*G74,2)</f>
        <v>5620</v>
      </c>
      <c r="K74" s="36"/>
    </row>
    <row r="75" s="15" customFormat="true" ht="18" hidden="false" customHeight="true" outlineLevel="0" collapsed="false">
      <c r="A75" s="27"/>
      <c r="B75" s="23" t="s">
        <v>88</v>
      </c>
      <c r="C75" s="22" t="s">
        <v>63</v>
      </c>
      <c r="D75" s="28" t="n">
        <v>2</v>
      </c>
      <c r="E75" s="25" t="n">
        <f aca="false">F75+G75</f>
        <v>4730</v>
      </c>
      <c r="F75" s="29" t="n">
        <v>1660</v>
      </c>
      <c r="G75" s="29" t="n">
        <v>3070</v>
      </c>
      <c r="H75" s="25" t="n">
        <f aca="false">I75+J75</f>
        <v>9460</v>
      </c>
      <c r="I75" s="25" t="n">
        <f aca="false">ROUND(D75*F75,2)</f>
        <v>3320</v>
      </c>
      <c r="J75" s="25" t="n">
        <f aca="false">ROUND(D75*G75,2)</f>
        <v>6140</v>
      </c>
      <c r="K75" s="30"/>
    </row>
    <row r="76" s="15" customFormat="true" ht="18" hidden="false" customHeight="true" outlineLevel="0" collapsed="false">
      <c r="A76" s="27"/>
      <c r="B76" s="23" t="s">
        <v>89</v>
      </c>
      <c r="C76" s="22" t="s">
        <v>63</v>
      </c>
      <c r="D76" s="28" t="n">
        <v>1</v>
      </c>
      <c r="E76" s="25" t="n">
        <f aca="false">F76+G76</f>
        <v>930</v>
      </c>
      <c r="F76" s="29" t="n">
        <v>490</v>
      </c>
      <c r="G76" s="29" t="n">
        <v>440</v>
      </c>
      <c r="H76" s="25" t="n">
        <f aca="false">I76+J76</f>
        <v>930</v>
      </c>
      <c r="I76" s="25" t="n">
        <f aca="false">ROUND(D76*F76,2)</f>
        <v>490</v>
      </c>
      <c r="J76" s="25" t="n">
        <f aca="false">ROUND(D76*G76,2)</f>
        <v>440</v>
      </c>
      <c r="K76" s="30"/>
    </row>
    <row r="77" s="15" customFormat="true" ht="18" hidden="false" customHeight="true" outlineLevel="0" collapsed="false">
      <c r="A77" s="27"/>
      <c r="B77" s="23" t="s">
        <v>90</v>
      </c>
      <c r="C77" s="22" t="s">
        <v>63</v>
      </c>
      <c r="D77" s="28" t="n">
        <v>15</v>
      </c>
      <c r="E77" s="25" t="n">
        <f aca="false">F77+G77</f>
        <v>1100</v>
      </c>
      <c r="F77" s="29" t="n">
        <v>580</v>
      </c>
      <c r="G77" s="29" t="n">
        <v>520</v>
      </c>
      <c r="H77" s="25" t="n">
        <f aca="false">I77+J77</f>
        <v>16500</v>
      </c>
      <c r="I77" s="25" t="n">
        <f aca="false">ROUND(D77*F77,2)</f>
        <v>8700</v>
      </c>
      <c r="J77" s="25" t="n">
        <f aca="false">ROUND(D77*G77,2)</f>
        <v>7800</v>
      </c>
      <c r="K77" s="30"/>
    </row>
    <row r="78" s="15" customFormat="true" ht="18" hidden="false" customHeight="true" outlineLevel="0" collapsed="false">
      <c r="A78" s="27"/>
      <c r="B78" s="23" t="s">
        <v>91</v>
      </c>
      <c r="C78" s="22" t="s">
        <v>63</v>
      </c>
      <c r="D78" s="28" t="n">
        <v>18</v>
      </c>
      <c r="E78" s="25" t="n">
        <f aca="false">F78+G78</f>
        <v>1340</v>
      </c>
      <c r="F78" s="29" t="n">
        <v>680</v>
      </c>
      <c r="G78" s="29" t="n">
        <v>660</v>
      </c>
      <c r="H78" s="25" t="n">
        <f aca="false">I78+J78</f>
        <v>24120</v>
      </c>
      <c r="I78" s="25" t="n">
        <f aca="false">ROUND(D78*F78,2)</f>
        <v>12240</v>
      </c>
      <c r="J78" s="25" t="n">
        <f aca="false">ROUND(D78*G78,2)</f>
        <v>11880</v>
      </c>
      <c r="K78" s="30"/>
    </row>
    <row r="79" s="15" customFormat="true" ht="18" hidden="false" customHeight="true" outlineLevel="0" collapsed="false">
      <c r="A79" s="27"/>
      <c r="B79" s="23" t="s">
        <v>92</v>
      </c>
      <c r="C79" s="22" t="s">
        <v>63</v>
      </c>
      <c r="D79" s="28" t="n">
        <v>11</v>
      </c>
      <c r="E79" s="25" t="n">
        <f aca="false">F79+G79</f>
        <v>1710</v>
      </c>
      <c r="F79" s="29" t="n">
        <v>820</v>
      </c>
      <c r="G79" s="29" t="n">
        <v>890</v>
      </c>
      <c r="H79" s="25" t="n">
        <f aca="false">I79+J79</f>
        <v>18810</v>
      </c>
      <c r="I79" s="25" t="n">
        <f aca="false">ROUND(D79*F79,2)</f>
        <v>9020</v>
      </c>
      <c r="J79" s="25" t="n">
        <f aca="false">ROUND(D79*G79,2)</f>
        <v>9790</v>
      </c>
      <c r="K79" s="30"/>
    </row>
    <row r="80" s="15" customFormat="true" ht="18" hidden="false" customHeight="true" outlineLevel="0" collapsed="false">
      <c r="A80" s="27"/>
      <c r="B80" s="23" t="s">
        <v>93</v>
      </c>
      <c r="C80" s="22" t="s">
        <v>63</v>
      </c>
      <c r="D80" s="28" t="n">
        <v>2</v>
      </c>
      <c r="E80" s="25" t="n">
        <f aca="false">F80+G80</f>
        <v>2170</v>
      </c>
      <c r="F80" s="29" t="n">
        <v>980</v>
      </c>
      <c r="G80" s="29" t="n">
        <v>1190</v>
      </c>
      <c r="H80" s="25" t="n">
        <f aca="false">I80+J80</f>
        <v>4340</v>
      </c>
      <c r="I80" s="25" t="n">
        <f aca="false">ROUND(D80*F80,2)</f>
        <v>1960</v>
      </c>
      <c r="J80" s="25" t="n">
        <f aca="false">ROUND(D80*G80,2)</f>
        <v>2380</v>
      </c>
      <c r="K80" s="30"/>
    </row>
    <row r="81" s="15" customFormat="true" ht="18" hidden="false" customHeight="true" outlineLevel="0" collapsed="false">
      <c r="A81" s="27"/>
      <c r="B81" s="23" t="s">
        <v>94</v>
      </c>
      <c r="C81" s="22" t="s">
        <v>63</v>
      </c>
      <c r="D81" s="28" t="n">
        <v>5</v>
      </c>
      <c r="E81" s="25" t="n">
        <f aca="false">F81+G81</f>
        <v>1650</v>
      </c>
      <c r="F81" s="29" t="n">
        <v>750</v>
      </c>
      <c r="G81" s="29" t="n">
        <v>900</v>
      </c>
      <c r="H81" s="25" t="n">
        <f aca="false">I81+J81</f>
        <v>8250</v>
      </c>
      <c r="I81" s="25" t="n">
        <f aca="false">ROUND(D81*F81,2)</f>
        <v>3750</v>
      </c>
      <c r="J81" s="25" t="n">
        <f aca="false">ROUND(D81*G81,2)</f>
        <v>4500</v>
      </c>
      <c r="K81" s="30"/>
    </row>
    <row r="82" s="15" customFormat="true" ht="18" hidden="false" customHeight="true" outlineLevel="0" collapsed="false">
      <c r="A82" s="27"/>
      <c r="B82" s="23" t="s">
        <v>95</v>
      </c>
      <c r="C82" s="22" t="s">
        <v>63</v>
      </c>
      <c r="D82" s="28" t="n">
        <v>4</v>
      </c>
      <c r="E82" s="25" t="n">
        <f aca="false">F82+G82</f>
        <v>1780</v>
      </c>
      <c r="F82" s="29" t="n">
        <v>800</v>
      </c>
      <c r="G82" s="29" t="n">
        <v>980</v>
      </c>
      <c r="H82" s="25" t="n">
        <f aca="false">I82+J82</f>
        <v>7120</v>
      </c>
      <c r="I82" s="25" t="n">
        <f aca="false">ROUND(D82*F82,2)</f>
        <v>3200</v>
      </c>
      <c r="J82" s="25" t="n">
        <f aca="false">ROUND(D82*G82,2)</f>
        <v>3920</v>
      </c>
      <c r="K82" s="30"/>
    </row>
    <row r="83" s="15" customFormat="true" ht="18" hidden="false" customHeight="true" outlineLevel="0" collapsed="false">
      <c r="A83" s="27"/>
      <c r="B83" s="23" t="s">
        <v>96</v>
      </c>
      <c r="C83" s="22" t="s">
        <v>63</v>
      </c>
      <c r="D83" s="28" t="n">
        <v>1</v>
      </c>
      <c r="E83" s="25" t="n">
        <f aca="false">F83+G83</f>
        <v>1940</v>
      </c>
      <c r="F83" s="29" t="n">
        <v>860</v>
      </c>
      <c r="G83" s="29" t="n">
        <v>1080</v>
      </c>
      <c r="H83" s="25" t="n">
        <f aca="false">I83+J83</f>
        <v>1940</v>
      </c>
      <c r="I83" s="25" t="n">
        <f aca="false">ROUND(D83*F83,2)</f>
        <v>860</v>
      </c>
      <c r="J83" s="25" t="n">
        <f aca="false">ROUND(D83*G83,2)</f>
        <v>1080</v>
      </c>
      <c r="K83" s="30"/>
    </row>
    <row r="84" s="15" customFormat="true" ht="18" hidden="false" customHeight="true" outlineLevel="0" collapsed="false">
      <c r="A84" s="27"/>
      <c r="B84" s="23" t="s">
        <v>97</v>
      </c>
      <c r="C84" s="22" t="s">
        <v>63</v>
      </c>
      <c r="D84" s="28" t="n">
        <v>6</v>
      </c>
      <c r="E84" s="25" t="n">
        <f aca="false">F84+G84</f>
        <v>1940</v>
      </c>
      <c r="F84" s="29" t="n">
        <v>860</v>
      </c>
      <c r="G84" s="29" t="n">
        <v>1080</v>
      </c>
      <c r="H84" s="25" t="n">
        <f aca="false">I84+J84</f>
        <v>11640</v>
      </c>
      <c r="I84" s="25" t="n">
        <f aca="false">ROUND(D84*F84,2)</f>
        <v>5160</v>
      </c>
      <c r="J84" s="25" t="n">
        <f aca="false">ROUND(D84*G84,2)</f>
        <v>6480</v>
      </c>
      <c r="K84" s="30"/>
    </row>
    <row r="85" s="38" customFormat="true" ht="24.75" hidden="false" customHeight="true" outlineLevel="0" collapsed="false">
      <c r="A85" s="31" t="s">
        <v>98</v>
      </c>
      <c r="B85" s="17" t="s">
        <v>99</v>
      </c>
      <c r="C85" s="16" t="s">
        <v>63</v>
      </c>
      <c r="D85" s="32" t="n">
        <f aca="false">SUM(D86:D131)</f>
        <v>93</v>
      </c>
      <c r="E85" s="19" t="n">
        <f aca="false">F85+G85</f>
        <v>0</v>
      </c>
      <c r="F85" s="33" t="n">
        <v>0</v>
      </c>
      <c r="G85" s="33" t="n">
        <v>0</v>
      </c>
      <c r="H85" s="19" t="n">
        <f aca="false">I85+J85</f>
        <v>0</v>
      </c>
      <c r="I85" s="19" t="n">
        <f aca="false">ROUND(D85*F85,2)</f>
        <v>0</v>
      </c>
      <c r="J85" s="19" t="n">
        <f aca="false">ROUND(D85*G85,2)</f>
        <v>0</v>
      </c>
      <c r="K85" s="37"/>
    </row>
    <row r="86" s="38" customFormat="true" ht="18" hidden="false" customHeight="true" outlineLevel="0" collapsed="false">
      <c r="A86" s="27"/>
      <c r="B86" s="23" t="s">
        <v>100</v>
      </c>
      <c r="C86" s="22" t="s">
        <v>63</v>
      </c>
      <c r="D86" s="28" t="n">
        <v>1</v>
      </c>
      <c r="E86" s="25" t="n">
        <f aca="false">F86+G86</f>
        <v>5030</v>
      </c>
      <c r="F86" s="29" t="n">
        <v>1760</v>
      </c>
      <c r="G86" s="29" t="n">
        <v>3270</v>
      </c>
      <c r="H86" s="25" t="n">
        <f aca="false">I86+J86</f>
        <v>5030</v>
      </c>
      <c r="I86" s="25" t="n">
        <f aca="false">ROUND(D86*F86,2)</f>
        <v>1760</v>
      </c>
      <c r="J86" s="25" t="n">
        <f aca="false">ROUND(D86*G86,2)</f>
        <v>3270</v>
      </c>
      <c r="K86" s="36"/>
    </row>
    <row r="87" s="15" customFormat="true" ht="18" hidden="false" customHeight="true" outlineLevel="0" collapsed="false">
      <c r="A87" s="27"/>
      <c r="B87" s="23" t="s">
        <v>101</v>
      </c>
      <c r="C87" s="22" t="s">
        <v>63</v>
      </c>
      <c r="D87" s="28" t="n">
        <v>1</v>
      </c>
      <c r="E87" s="25" t="n">
        <f aca="false">F87+G87</f>
        <v>7250</v>
      </c>
      <c r="F87" s="29" t="n">
        <v>2540</v>
      </c>
      <c r="G87" s="29" t="n">
        <v>4710</v>
      </c>
      <c r="H87" s="25" t="n">
        <f aca="false">I87+J87</f>
        <v>7250</v>
      </c>
      <c r="I87" s="25" t="n">
        <f aca="false">ROUND(D87*F87,2)</f>
        <v>2540</v>
      </c>
      <c r="J87" s="25" t="n">
        <f aca="false">ROUND(D87*G87,2)</f>
        <v>4710</v>
      </c>
      <c r="K87" s="36"/>
    </row>
    <row r="88" s="15" customFormat="true" ht="18" hidden="false" customHeight="true" outlineLevel="0" collapsed="false">
      <c r="A88" s="27"/>
      <c r="B88" s="23" t="s">
        <v>102</v>
      </c>
      <c r="C88" s="22" t="s">
        <v>63</v>
      </c>
      <c r="D88" s="28" t="n">
        <v>2</v>
      </c>
      <c r="E88" s="25" t="n">
        <f aca="false">F88+G88</f>
        <v>8050</v>
      </c>
      <c r="F88" s="29" t="n">
        <v>2820</v>
      </c>
      <c r="G88" s="29" t="n">
        <v>5230</v>
      </c>
      <c r="H88" s="25" t="n">
        <f aca="false">I88+J88</f>
        <v>16100</v>
      </c>
      <c r="I88" s="25" t="n">
        <f aca="false">ROUND(D88*F88,2)</f>
        <v>5640</v>
      </c>
      <c r="J88" s="25" t="n">
        <f aca="false">ROUND(D88*G88,2)</f>
        <v>10460</v>
      </c>
      <c r="K88" s="30"/>
    </row>
    <row r="89" s="15" customFormat="true" ht="18" hidden="false" customHeight="true" outlineLevel="0" collapsed="false">
      <c r="A89" s="27"/>
      <c r="B89" s="23" t="s">
        <v>103</v>
      </c>
      <c r="C89" s="22" t="s">
        <v>63</v>
      </c>
      <c r="D89" s="28" t="n">
        <v>1</v>
      </c>
      <c r="E89" s="25" t="n">
        <f aca="false">F89+G89</f>
        <v>10870</v>
      </c>
      <c r="F89" s="29" t="n">
        <v>3810</v>
      </c>
      <c r="G89" s="29" t="n">
        <v>7060</v>
      </c>
      <c r="H89" s="25" t="n">
        <f aca="false">I89+J89</f>
        <v>10870</v>
      </c>
      <c r="I89" s="25" t="n">
        <f aca="false">ROUND(D89*F89,2)</f>
        <v>3810</v>
      </c>
      <c r="J89" s="25" t="n">
        <f aca="false">ROUND(D89*G89,2)</f>
        <v>7060</v>
      </c>
      <c r="K89" s="30"/>
    </row>
    <row r="90" s="15" customFormat="true" ht="18" hidden="false" customHeight="true" outlineLevel="0" collapsed="false">
      <c r="A90" s="27"/>
      <c r="B90" s="23" t="s">
        <v>104</v>
      </c>
      <c r="C90" s="22" t="s">
        <v>63</v>
      </c>
      <c r="D90" s="28" t="n">
        <v>1</v>
      </c>
      <c r="E90" s="25" t="n">
        <f aca="false">F90+G90</f>
        <v>12280</v>
      </c>
      <c r="F90" s="29" t="n">
        <v>4300</v>
      </c>
      <c r="G90" s="29" t="n">
        <v>7980</v>
      </c>
      <c r="H90" s="25" t="n">
        <f aca="false">I90+J90</f>
        <v>12280</v>
      </c>
      <c r="I90" s="25" t="n">
        <f aca="false">ROUND(D90*F90,2)</f>
        <v>4300</v>
      </c>
      <c r="J90" s="25" t="n">
        <f aca="false">ROUND(D90*G90,2)</f>
        <v>7980</v>
      </c>
      <c r="K90" s="36"/>
    </row>
    <row r="91" s="15" customFormat="true" ht="18" hidden="false" customHeight="true" outlineLevel="0" collapsed="false">
      <c r="A91" s="27"/>
      <c r="B91" s="23" t="s">
        <v>105</v>
      </c>
      <c r="C91" s="22" t="s">
        <v>63</v>
      </c>
      <c r="D91" s="28" t="n">
        <v>4</v>
      </c>
      <c r="E91" s="25" t="n">
        <f aca="false">F91+G91</f>
        <v>9010</v>
      </c>
      <c r="F91" s="29" t="n">
        <v>3150</v>
      </c>
      <c r="G91" s="29" t="n">
        <v>5860</v>
      </c>
      <c r="H91" s="25" t="n">
        <f aca="false">I91+J91</f>
        <v>36040</v>
      </c>
      <c r="I91" s="25" t="n">
        <f aca="false">ROUND(D91*F91,2)</f>
        <v>12600</v>
      </c>
      <c r="J91" s="25" t="n">
        <f aca="false">ROUND(D91*G91,2)</f>
        <v>23440</v>
      </c>
      <c r="K91" s="30"/>
    </row>
    <row r="92" s="15" customFormat="true" ht="18" hidden="false" customHeight="true" outlineLevel="0" collapsed="false">
      <c r="A92" s="27"/>
      <c r="B92" s="23" t="s">
        <v>106</v>
      </c>
      <c r="C92" s="22" t="s">
        <v>63</v>
      </c>
      <c r="D92" s="28" t="n">
        <v>1</v>
      </c>
      <c r="E92" s="25" t="n">
        <f aca="false">F92+G92</f>
        <v>4750</v>
      </c>
      <c r="F92" s="29" t="n">
        <v>1650</v>
      </c>
      <c r="G92" s="29" t="n">
        <v>3100</v>
      </c>
      <c r="H92" s="25" t="n">
        <f aca="false">I92+J92</f>
        <v>4750</v>
      </c>
      <c r="I92" s="25" t="n">
        <f aca="false">ROUND(D92*F92,2)</f>
        <v>1650</v>
      </c>
      <c r="J92" s="25" t="n">
        <f aca="false">ROUND(D92*G92,2)</f>
        <v>3100</v>
      </c>
      <c r="K92" s="30"/>
    </row>
    <row r="93" s="15" customFormat="true" ht="18" hidden="false" customHeight="true" outlineLevel="0" collapsed="false">
      <c r="A93" s="27"/>
      <c r="B93" s="23" t="s">
        <v>107</v>
      </c>
      <c r="C93" s="22" t="s">
        <v>63</v>
      </c>
      <c r="D93" s="28" t="n">
        <v>1</v>
      </c>
      <c r="E93" s="25" t="n">
        <f aca="false">F93+G93</f>
        <v>6530</v>
      </c>
      <c r="F93" s="29" t="n">
        <v>2280</v>
      </c>
      <c r="G93" s="29" t="n">
        <v>4250</v>
      </c>
      <c r="H93" s="25" t="n">
        <f aca="false">I93+J93</f>
        <v>6530</v>
      </c>
      <c r="I93" s="25" t="n">
        <f aca="false">ROUND(D93*F93,2)</f>
        <v>2280</v>
      </c>
      <c r="J93" s="25" t="n">
        <f aca="false">ROUND(D93*G93,2)</f>
        <v>4250</v>
      </c>
      <c r="K93" s="30"/>
    </row>
    <row r="94" s="15" customFormat="true" ht="18" hidden="false" customHeight="true" outlineLevel="0" collapsed="false">
      <c r="A94" s="27"/>
      <c r="B94" s="23" t="s">
        <v>108</v>
      </c>
      <c r="C94" s="22" t="s">
        <v>63</v>
      </c>
      <c r="D94" s="28" t="n">
        <v>8</v>
      </c>
      <c r="E94" s="25" t="n">
        <f aca="false">F94+G94</f>
        <v>11470</v>
      </c>
      <c r="F94" s="29" t="n">
        <v>4010</v>
      </c>
      <c r="G94" s="29" t="n">
        <v>7460</v>
      </c>
      <c r="H94" s="25" t="n">
        <f aca="false">I94+J94</f>
        <v>91760</v>
      </c>
      <c r="I94" s="25" t="n">
        <f aca="false">ROUND(D94*F94,2)</f>
        <v>32080</v>
      </c>
      <c r="J94" s="25" t="n">
        <f aca="false">ROUND(D94*G94,2)</f>
        <v>59680</v>
      </c>
      <c r="K94" s="30"/>
    </row>
    <row r="95" s="15" customFormat="true" ht="18" hidden="false" customHeight="true" outlineLevel="0" collapsed="false">
      <c r="A95" s="27"/>
      <c r="B95" s="23" t="s">
        <v>109</v>
      </c>
      <c r="C95" s="22" t="s">
        <v>63</v>
      </c>
      <c r="D95" s="28" t="n">
        <v>1</v>
      </c>
      <c r="E95" s="25" t="n">
        <f aca="false">F95+G95</f>
        <v>7420</v>
      </c>
      <c r="F95" s="29" t="n">
        <v>2600</v>
      </c>
      <c r="G95" s="29" t="n">
        <v>4820</v>
      </c>
      <c r="H95" s="25" t="n">
        <f aca="false">I95+J95</f>
        <v>7420</v>
      </c>
      <c r="I95" s="25" t="n">
        <f aca="false">ROUND(D95*F95,2)</f>
        <v>2600</v>
      </c>
      <c r="J95" s="25" t="n">
        <f aca="false">ROUND(D95*G95,2)</f>
        <v>4820</v>
      </c>
      <c r="K95" s="30"/>
    </row>
    <row r="96" s="15" customFormat="true" ht="18" hidden="false" customHeight="true" outlineLevel="0" collapsed="false">
      <c r="A96" s="27"/>
      <c r="B96" s="23" t="s">
        <v>110</v>
      </c>
      <c r="C96" s="22" t="s">
        <v>63</v>
      </c>
      <c r="D96" s="28" t="n">
        <v>2</v>
      </c>
      <c r="E96" s="25" t="n">
        <f aca="false">F96+G96</f>
        <v>10390</v>
      </c>
      <c r="F96" s="29" t="n">
        <v>3620</v>
      </c>
      <c r="G96" s="29" t="n">
        <v>6770</v>
      </c>
      <c r="H96" s="25" t="n">
        <f aca="false">I96+J96</f>
        <v>20780</v>
      </c>
      <c r="I96" s="25" t="n">
        <f aca="false">ROUND(D96*F96,2)</f>
        <v>7240</v>
      </c>
      <c r="J96" s="25" t="n">
        <f aca="false">ROUND(D96*G96,2)</f>
        <v>13540</v>
      </c>
      <c r="K96" s="30"/>
    </row>
    <row r="97" s="15" customFormat="true" ht="18" hidden="false" customHeight="true" outlineLevel="0" collapsed="false">
      <c r="A97" s="27"/>
      <c r="B97" s="23" t="s">
        <v>111</v>
      </c>
      <c r="C97" s="22" t="s">
        <v>63</v>
      </c>
      <c r="D97" s="28" t="n">
        <v>2</v>
      </c>
      <c r="E97" s="25" t="n">
        <f aca="false">F97+G97</f>
        <v>9010</v>
      </c>
      <c r="F97" s="29" t="n">
        <v>3150</v>
      </c>
      <c r="G97" s="29" t="n">
        <v>5860</v>
      </c>
      <c r="H97" s="25" t="n">
        <f aca="false">I97+J97</f>
        <v>18020</v>
      </c>
      <c r="I97" s="25" t="n">
        <f aca="false">ROUND(D97*F97,2)</f>
        <v>6300</v>
      </c>
      <c r="J97" s="25" t="n">
        <f aca="false">ROUND(D97*G97,2)</f>
        <v>11720</v>
      </c>
      <c r="K97" s="30"/>
    </row>
    <row r="98" s="15" customFormat="true" ht="18" hidden="false" customHeight="true" outlineLevel="0" collapsed="false">
      <c r="A98" s="27"/>
      <c r="B98" s="23" t="s">
        <v>112</v>
      </c>
      <c r="C98" s="22" t="s">
        <v>63</v>
      </c>
      <c r="D98" s="28" t="n">
        <v>1</v>
      </c>
      <c r="E98" s="25" t="n">
        <f aca="false">F98+G98</f>
        <v>9690</v>
      </c>
      <c r="F98" s="29" t="n">
        <v>3380</v>
      </c>
      <c r="G98" s="29" t="n">
        <v>6310</v>
      </c>
      <c r="H98" s="25" t="n">
        <f aca="false">I98+J98</f>
        <v>9690</v>
      </c>
      <c r="I98" s="25" t="n">
        <f aca="false">ROUND(D98*F98,2)</f>
        <v>3380</v>
      </c>
      <c r="J98" s="25" t="n">
        <f aca="false">ROUND(D98*G98,2)</f>
        <v>6310</v>
      </c>
      <c r="K98" s="30"/>
    </row>
    <row r="99" s="15" customFormat="true" ht="18" hidden="false" customHeight="true" outlineLevel="0" collapsed="false">
      <c r="A99" s="27"/>
      <c r="B99" s="23" t="s">
        <v>113</v>
      </c>
      <c r="C99" s="22" t="s">
        <v>63</v>
      </c>
      <c r="D99" s="28" t="n">
        <v>6</v>
      </c>
      <c r="E99" s="25" t="n">
        <f aca="false">F99+G99</f>
        <v>14440</v>
      </c>
      <c r="F99" s="29" t="n">
        <v>5030</v>
      </c>
      <c r="G99" s="29" t="n">
        <v>9410</v>
      </c>
      <c r="H99" s="25" t="n">
        <f aca="false">I99+J99</f>
        <v>86640</v>
      </c>
      <c r="I99" s="25" t="n">
        <f aca="false">ROUND(D99*F99,2)</f>
        <v>30180</v>
      </c>
      <c r="J99" s="25" t="n">
        <f aca="false">ROUND(D99*G99,2)</f>
        <v>56460</v>
      </c>
      <c r="K99" s="30"/>
    </row>
    <row r="100" s="15" customFormat="true" ht="18" hidden="false" customHeight="true" outlineLevel="0" collapsed="false">
      <c r="A100" s="27"/>
      <c r="B100" s="23" t="s">
        <v>114</v>
      </c>
      <c r="C100" s="22" t="s">
        <v>63</v>
      </c>
      <c r="D100" s="28" t="n">
        <v>1</v>
      </c>
      <c r="E100" s="25" t="n">
        <f aca="false">F100+G100</f>
        <v>12370</v>
      </c>
      <c r="F100" s="29" t="n">
        <v>4330</v>
      </c>
      <c r="G100" s="29" t="n">
        <v>8040</v>
      </c>
      <c r="H100" s="25" t="n">
        <f aca="false">I100+J100</f>
        <v>12370</v>
      </c>
      <c r="I100" s="25" t="n">
        <f aca="false">ROUND(D100*F100,2)</f>
        <v>4330</v>
      </c>
      <c r="J100" s="25" t="n">
        <f aca="false">ROUND(D100*G100,2)</f>
        <v>8040</v>
      </c>
      <c r="K100" s="30"/>
    </row>
    <row r="101" s="15" customFormat="true" ht="18" hidden="false" customHeight="true" outlineLevel="0" collapsed="false">
      <c r="A101" s="27"/>
      <c r="B101" s="23" t="s">
        <v>115</v>
      </c>
      <c r="C101" s="22" t="s">
        <v>63</v>
      </c>
      <c r="D101" s="28" t="n">
        <v>1</v>
      </c>
      <c r="E101" s="25" t="n">
        <f aca="false">F101+G101</f>
        <v>13750</v>
      </c>
      <c r="F101" s="29" t="n">
        <v>4800</v>
      </c>
      <c r="G101" s="29" t="n">
        <v>8950</v>
      </c>
      <c r="H101" s="25" t="n">
        <f aca="false">I101+J101</f>
        <v>13750</v>
      </c>
      <c r="I101" s="25" t="n">
        <f aca="false">ROUND(D101*F101,2)</f>
        <v>4800</v>
      </c>
      <c r="J101" s="25" t="n">
        <f aca="false">ROUND(D101*G101,2)</f>
        <v>8950</v>
      </c>
      <c r="K101" s="30"/>
    </row>
    <row r="102" s="15" customFormat="true" ht="24.75" hidden="false" customHeight="true" outlineLevel="0" collapsed="false">
      <c r="A102" s="27"/>
      <c r="B102" s="23" t="s">
        <v>116</v>
      </c>
      <c r="C102" s="22" t="s">
        <v>63</v>
      </c>
      <c r="D102" s="28" t="n">
        <v>1</v>
      </c>
      <c r="E102" s="25" t="n">
        <f aca="false">F102+G102</f>
        <v>4330</v>
      </c>
      <c r="F102" s="29" t="n">
        <v>1510</v>
      </c>
      <c r="G102" s="29" t="n">
        <v>2820</v>
      </c>
      <c r="H102" s="25" t="n">
        <f aca="false">I102+J102</f>
        <v>4330</v>
      </c>
      <c r="I102" s="25" t="n">
        <f aca="false">ROUND(D102*F102,2)</f>
        <v>1510</v>
      </c>
      <c r="J102" s="25" t="n">
        <f aca="false">ROUND(D102*G102,2)</f>
        <v>2820</v>
      </c>
      <c r="K102" s="30"/>
    </row>
    <row r="103" s="15" customFormat="true" ht="24.75" hidden="false" customHeight="true" outlineLevel="0" collapsed="false">
      <c r="A103" s="27"/>
      <c r="B103" s="23" t="s">
        <v>117</v>
      </c>
      <c r="C103" s="22" t="s">
        <v>63</v>
      </c>
      <c r="D103" s="28" t="n">
        <v>1</v>
      </c>
      <c r="E103" s="25" t="n">
        <f aca="false">F103+G103</f>
        <v>4330</v>
      </c>
      <c r="F103" s="29" t="n">
        <v>1510</v>
      </c>
      <c r="G103" s="29" t="n">
        <v>2820</v>
      </c>
      <c r="H103" s="25" t="n">
        <f aca="false">I103+J103</f>
        <v>4330</v>
      </c>
      <c r="I103" s="25" t="n">
        <f aca="false">ROUND(D103*F103,2)</f>
        <v>1510</v>
      </c>
      <c r="J103" s="25" t="n">
        <f aca="false">ROUND(D103*G103,2)</f>
        <v>2820</v>
      </c>
      <c r="K103" s="30"/>
    </row>
    <row r="104" s="15" customFormat="true" ht="24.75" hidden="false" customHeight="true" outlineLevel="0" collapsed="false">
      <c r="A104" s="27"/>
      <c r="B104" s="23" t="s">
        <v>118</v>
      </c>
      <c r="C104" s="22" t="s">
        <v>63</v>
      </c>
      <c r="D104" s="28" t="n">
        <v>3</v>
      </c>
      <c r="E104" s="25" t="n">
        <f aca="false">F104+G104</f>
        <v>4330</v>
      </c>
      <c r="F104" s="29" t="n">
        <v>1510</v>
      </c>
      <c r="G104" s="29" t="n">
        <v>2820</v>
      </c>
      <c r="H104" s="25" t="n">
        <f aca="false">I104+J104</f>
        <v>12990</v>
      </c>
      <c r="I104" s="25" t="n">
        <f aca="false">ROUND(D104*F104,2)</f>
        <v>4530</v>
      </c>
      <c r="J104" s="25" t="n">
        <f aca="false">ROUND(D104*G104,2)</f>
        <v>8460</v>
      </c>
      <c r="K104" s="30"/>
    </row>
    <row r="105" s="15" customFormat="true" ht="24.75" hidden="false" customHeight="true" outlineLevel="0" collapsed="false">
      <c r="A105" s="27"/>
      <c r="B105" s="23" t="s">
        <v>119</v>
      </c>
      <c r="C105" s="22" t="s">
        <v>63</v>
      </c>
      <c r="D105" s="28" t="n">
        <v>1</v>
      </c>
      <c r="E105" s="25" t="n">
        <f aca="false">F105+G105</f>
        <v>5150</v>
      </c>
      <c r="F105" s="29" t="n">
        <v>1800</v>
      </c>
      <c r="G105" s="29" t="n">
        <v>3350</v>
      </c>
      <c r="H105" s="25" t="n">
        <f aca="false">I105+J105</f>
        <v>5150</v>
      </c>
      <c r="I105" s="25" t="n">
        <f aca="false">ROUND(D105*F105,2)</f>
        <v>1800</v>
      </c>
      <c r="J105" s="25" t="n">
        <f aca="false">ROUND(D105*G105,2)</f>
        <v>3350</v>
      </c>
      <c r="K105" s="30"/>
    </row>
    <row r="106" s="15" customFormat="true" ht="24.75" hidden="false" customHeight="true" outlineLevel="0" collapsed="false">
      <c r="A106" s="27"/>
      <c r="B106" s="23" t="s">
        <v>120</v>
      </c>
      <c r="C106" s="22" t="s">
        <v>63</v>
      </c>
      <c r="D106" s="28" t="n">
        <v>2</v>
      </c>
      <c r="E106" s="25" t="n">
        <f aca="false">F106+G106</f>
        <v>5150</v>
      </c>
      <c r="F106" s="29" t="n">
        <v>1800</v>
      </c>
      <c r="G106" s="29" t="n">
        <v>3350</v>
      </c>
      <c r="H106" s="25" t="n">
        <f aca="false">I106+J106</f>
        <v>10300</v>
      </c>
      <c r="I106" s="25" t="n">
        <f aca="false">ROUND(D106*F106,2)</f>
        <v>3600</v>
      </c>
      <c r="J106" s="25" t="n">
        <f aca="false">ROUND(D106*G106,2)</f>
        <v>6700</v>
      </c>
      <c r="K106" s="30"/>
    </row>
    <row r="107" s="15" customFormat="true" ht="24.75" hidden="false" customHeight="true" outlineLevel="0" collapsed="false">
      <c r="A107" s="27"/>
      <c r="B107" s="23" t="s">
        <v>121</v>
      </c>
      <c r="C107" s="22" t="s">
        <v>63</v>
      </c>
      <c r="D107" s="28" t="n">
        <v>4</v>
      </c>
      <c r="E107" s="25" t="n">
        <f aca="false">F107+G107</f>
        <v>9390</v>
      </c>
      <c r="F107" s="29" t="n">
        <v>3270</v>
      </c>
      <c r="G107" s="29" t="n">
        <v>6120</v>
      </c>
      <c r="H107" s="25" t="n">
        <f aca="false">I107+J107</f>
        <v>37560</v>
      </c>
      <c r="I107" s="25" t="n">
        <f aca="false">ROUND(D107*F107,2)</f>
        <v>13080</v>
      </c>
      <c r="J107" s="25" t="n">
        <f aca="false">ROUND(D107*G107,2)</f>
        <v>24480</v>
      </c>
      <c r="K107" s="30"/>
    </row>
    <row r="108" s="15" customFormat="true" ht="24.75" hidden="false" customHeight="true" outlineLevel="0" collapsed="false">
      <c r="A108" s="27"/>
      <c r="B108" s="23" t="s">
        <v>122</v>
      </c>
      <c r="C108" s="22" t="s">
        <v>63</v>
      </c>
      <c r="D108" s="28" t="n">
        <v>5</v>
      </c>
      <c r="E108" s="25" t="n">
        <f aca="false">F108+G108</f>
        <v>5150</v>
      </c>
      <c r="F108" s="29" t="n">
        <v>1800</v>
      </c>
      <c r="G108" s="29" t="n">
        <v>3350</v>
      </c>
      <c r="H108" s="25" t="n">
        <f aca="false">I108+J108</f>
        <v>25750</v>
      </c>
      <c r="I108" s="25" t="n">
        <f aca="false">ROUND(D108*F108,2)</f>
        <v>9000</v>
      </c>
      <c r="J108" s="25" t="n">
        <f aca="false">ROUND(D108*G108,2)</f>
        <v>16750</v>
      </c>
      <c r="K108" s="30"/>
    </row>
    <row r="109" s="15" customFormat="true" ht="24.75" hidden="false" customHeight="true" outlineLevel="0" collapsed="false">
      <c r="A109" s="27"/>
      <c r="B109" s="23" t="s">
        <v>123</v>
      </c>
      <c r="C109" s="22" t="s">
        <v>63</v>
      </c>
      <c r="D109" s="28" t="n">
        <v>3</v>
      </c>
      <c r="E109" s="25" t="n">
        <f aca="false">F109+G109</f>
        <v>5970</v>
      </c>
      <c r="F109" s="29" t="n">
        <v>2090</v>
      </c>
      <c r="G109" s="29" t="n">
        <v>3880</v>
      </c>
      <c r="H109" s="25" t="n">
        <f aca="false">I109+J109</f>
        <v>17910</v>
      </c>
      <c r="I109" s="25" t="n">
        <f aca="false">ROUND(D109*F109,2)</f>
        <v>6270</v>
      </c>
      <c r="J109" s="25" t="n">
        <f aca="false">ROUND(D109*G109,2)</f>
        <v>11640</v>
      </c>
      <c r="K109" s="30"/>
    </row>
    <row r="110" s="15" customFormat="true" ht="24.75" hidden="false" customHeight="true" outlineLevel="0" collapsed="false">
      <c r="A110" s="27"/>
      <c r="B110" s="23" t="s">
        <v>124</v>
      </c>
      <c r="C110" s="22" t="s">
        <v>63</v>
      </c>
      <c r="D110" s="28" t="n">
        <v>1</v>
      </c>
      <c r="E110" s="25" t="n">
        <f aca="false">F110+G110</f>
        <v>6800</v>
      </c>
      <c r="F110" s="29" t="n">
        <v>2390</v>
      </c>
      <c r="G110" s="29" t="n">
        <v>4410</v>
      </c>
      <c r="H110" s="25" t="n">
        <f aca="false">I110+J110</f>
        <v>6800</v>
      </c>
      <c r="I110" s="25" t="n">
        <f aca="false">ROUND(D110*F110,2)</f>
        <v>2390</v>
      </c>
      <c r="J110" s="25" t="n">
        <f aca="false">ROUND(D110*G110,2)</f>
        <v>4410</v>
      </c>
      <c r="K110" s="30"/>
    </row>
    <row r="111" s="15" customFormat="true" ht="24.75" hidden="false" customHeight="true" outlineLevel="0" collapsed="false">
      <c r="A111" s="27"/>
      <c r="B111" s="23" t="s">
        <v>125</v>
      </c>
      <c r="C111" s="22" t="s">
        <v>63</v>
      </c>
      <c r="D111" s="28" t="n">
        <v>2</v>
      </c>
      <c r="E111" s="25" t="n">
        <f aca="false">F111+G111</f>
        <v>6800</v>
      </c>
      <c r="F111" s="29" t="n">
        <v>2390</v>
      </c>
      <c r="G111" s="29" t="n">
        <v>4410</v>
      </c>
      <c r="H111" s="25" t="n">
        <f aca="false">I111+J111</f>
        <v>13600</v>
      </c>
      <c r="I111" s="25" t="n">
        <f aca="false">ROUND(D111*F111,2)</f>
        <v>4780</v>
      </c>
      <c r="J111" s="25" t="n">
        <f aca="false">ROUND(D111*G111,2)</f>
        <v>8820</v>
      </c>
      <c r="K111" s="30"/>
    </row>
    <row r="112" s="15" customFormat="true" ht="24.75" hidden="false" customHeight="true" outlineLevel="0" collapsed="false">
      <c r="A112" s="27"/>
      <c r="B112" s="23" t="s">
        <v>126</v>
      </c>
      <c r="C112" s="22" t="s">
        <v>63</v>
      </c>
      <c r="D112" s="28" t="n">
        <v>1</v>
      </c>
      <c r="E112" s="25" t="n">
        <f aca="false">F112+G112</f>
        <v>7420</v>
      </c>
      <c r="F112" s="29" t="n">
        <v>2600</v>
      </c>
      <c r="G112" s="29" t="n">
        <v>4820</v>
      </c>
      <c r="H112" s="25" t="n">
        <f aca="false">I112+J112</f>
        <v>7420</v>
      </c>
      <c r="I112" s="25" t="n">
        <f aca="false">ROUND(D112*F112,2)</f>
        <v>2600</v>
      </c>
      <c r="J112" s="25" t="n">
        <f aca="false">ROUND(D112*G112,2)</f>
        <v>4820</v>
      </c>
      <c r="K112" s="30"/>
    </row>
    <row r="113" s="15" customFormat="true" ht="24.75" hidden="false" customHeight="true" outlineLevel="0" collapsed="false">
      <c r="A113" s="27"/>
      <c r="B113" s="23" t="s">
        <v>127</v>
      </c>
      <c r="C113" s="22" t="s">
        <v>63</v>
      </c>
      <c r="D113" s="28" t="n">
        <v>1</v>
      </c>
      <c r="E113" s="25" t="n">
        <f aca="false">F113+G113</f>
        <v>7420</v>
      </c>
      <c r="F113" s="29" t="n">
        <v>2600</v>
      </c>
      <c r="G113" s="29" t="n">
        <v>4820</v>
      </c>
      <c r="H113" s="25" t="n">
        <f aca="false">I113+J113</f>
        <v>7420</v>
      </c>
      <c r="I113" s="25" t="n">
        <f aca="false">ROUND(D113*F113,2)</f>
        <v>2600</v>
      </c>
      <c r="J113" s="25" t="n">
        <f aca="false">ROUND(D113*G113,2)</f>
        <v>4820</v>
      </c>
      <c r="K113" s="30"/>
    </row>
    <row r="114" s="15" customFormat="true" ht="24.75" hidden="false" customHeight="true" outlineLevel="0" collapsed="false">
      <c r="A114" s="27"/>
      <c r="B114" s="23" t="s">
        <v>128</v>
      </c>
      <c r="C114" s="22" t="s">
        <v>63</v>
      </c>
      <c r="D114" s="28" t="n">
        <v>1</v>
      </c>
      <c r="E114" s="25" t="n">
        <f aca="false">F114+G114</f>
        <v>8240</v>
      </c>
      <c r="F114" s="29" t="n">
        <v>2890</v>
      </c>
      <c r="G114" s="29" t="n">
        <v>5350</v>
      </c>
      <c r="H114" s="25" t="n">
        <f aca="false">I114+J114</f>
        <v>8240</v>
      </c>
      <c r="I114" s="25" t="n">
        <f aca="false">ROUND(D114*F114,2)</f>
        <v>2890</v>
      </c>
      <c r="J114" s="25" t="n">
        <f aca="false">ROUND(D114*G114,2)</f>
        <v>5350</v>
      </c>
      <c r="K114" s="30"/>
    </row>
    <row r="115" s="15" customFormat="true" ht="24.75" hidden="false" customHeight="true" outlineLevel="0" collapsed="false">
      <c r="A115" s="27"/>
      <c r="B115" s="23" t="s">
        <v>129</v>
      </c>
      <c r="C115" s="22" t="s">
        <v>63</v>
      </c>
      <c r="D115" s="28" t="n">
        <v>2</v>
      </c>
      <c r="E115" s="25" t="n">
        <f aca="false">F115+G115</f>
        <v>8240</v>
      </c>
      <c r="F115" s="29" t="n">
        <v>2890</v>
      </c>
      <c r="G115" s="29" t="n">
        <v>5350</v>
      </c>
      <c r="H115" s="25" t="n">
        <f aca="false">I115+J115</f>
        <v>16480</v>
      </c>
      <c r="I115" s="25" t="n">
        <f aca="false">ROUND(D115*F115,2)</f>
        <v>5780</v>
      </c>
      <c r="J115" s="25" t="n">
        <f aca="false">ROUND(D115*G115,2)</f>
        <v>10700</v>
      </c>
      <c r="K115" s="30"/>
    </row>
    <row r="116" s="15" customFormat="true" ht="24.75" hidden="false" customHeight="true" outlineLevel="0" collapsed="false">
      <c r="A116" s="27"/>
      <c r="B116" s="23" t="s">
        <v>130</v>
      </c>
      <c r="C116" s="22" t="s">
        <v>63</v>
      </c>
      <c r="D116" s="28" t="n">
        <v>2</v>
      </c>
      <c r="E116" s="25" t="n">
        <f aca="false">F116+G116</f>
        <v>9490</v>
      </c>
      <c r="F116" s="29" t="n">
        <v>3310</v>
      </c>
      <c r="G116" s="29" t="n">
        <v>6180</v>
      </c>
      <c r="H116" s="25" t="n">
        <f aca="false">I116+J116</f>
        <v>18980</v>
      </c>
      <c r="I116" s="25" t="n">
        <f aca="false">ROUND(D116*F116,2)</f>
        <v>6620</v>
      </c>
      <c r="J116" s="25" t="n">
        <f aca="false">ROUND(D116*G116,2)</f>
        <v>12360</v>
      </c>
      <c r="K116" s="30"/>
    </row>
    <row r="117" s="15" customFormat="true" ht="24.75" hidden="false" customHeight="true" outlineLevel="0" collapsed="false">
      <c r="A117" s="27"/>
      <c r="B117" s="23" t="s">
        <v>131</v>
      </c>
      <c r="C117" s="22" t="s">
        <v>63</v>
      </c>
      <c r="D117" s="28" t="n">
        <v>4</v>
      </c>
      <c r="E117" s="25" t="n">
        <f aca="false">F117+G117</f>
        <v>10840</v>
      </c>
      <c r="F117" s="29" t="n">
        <v>3780</v>
      </c>
      <c r="G117" s="29" t="n">
        <v>7060</v>
      </c>
      <c r="H117" s="25" t="n">
        <f aca="false">I117+J117</f>
        <v>43360</v>
      </c>
      <c r="I117" s="25" t="n">
        <f aca="false">ROUND(D117*F117,2)</f>
        <v>15120</v>
      </c>
      <c r="J117" s="25" t="n">
        <f aca="false">ROUND(D117*G117,2)</f>
        <v>28240</v>
      </c>
      <c r="K117" s="30"/>
    </row>
    <row r="118" s="15" customFormat="true" ht="24.75" hidden="false" customHeight="true" outlineLevel="0" collapsed="false">
      <c r="A118" s="27"/>
      <c r="B118" s="23" t="s">
        <v>132</v>
      </c>
      <c r="C118" s="22" t="s">
        <v>63</v>
      </c>
      <c r="D118" s="28" t="n">
        <v>1</v>
      </c>
      <c r="E118" s="25" t="n">
        <f aca="false">F118+G118</f>
        <v>10510</v>
      </c>
      <c r="F118" s="29" t="n">
        <v>3680</v>
      </c>
      <c r="G118" s="29" t="n">
        <v>6830</v>
      </c>
      <c r="H118" s="25" t="n">
        <f aca="false">I118+J118</f>
        <v>10510</v>
      </c>
      <c r="I118" s="25" t="n">
        <f aca="false">ROUND(D118*F118,2)</f>
        <v>3680</v>
      </c>
      <c r="J118" s="25" t="n">
        <f aca="false">ROUND(D118*G118,2)</f>
        <v>6830</v>
      </c>
      <c r="K118" s="30"/>
    </row>
    <row r="119" s="15" customFormat="true" ht="24.75" hidden="false" customHeight="true" outlineLevel="0" collapsed="false">
      <c r="A119" s="27"/>
      <c r="B119" s="23" t="s">
        <v>133</v>
      </c>
      <c r="C119" s="22" t="s">
        <v>63</v>
      </c>
      <c r="D119" s="28" t="n">
        <v>1</v>
      </c>
      <c r="E119" s="25" t="n">
        <f aca="false">F119+G119</f>
        <v>10510</v>
      </c>
      <c r="F119" s="29" t="n">
        <v>3680</v>
      </c>
      <c r="G119" s="29" t="n">
        <v>6830</v>
      </c>
      <c r="H119" s="25" t="n">
        <f aca="false">I119+J119</f>
        <v>10510</v>
      </c>
      <c r="I119" s="25" t="n">
        <f aca="false">ROUND(D119*F119,2)</f>
        <v>3680</v>
      </c>
      <c r="J119" s="25" t="n">
        <f aca="false">ROUND(D119*G119,2)</f>
        <v>6830</v>
      </c>
      <c r="K119" s="30"/>
    </row>
    <row r="120" s="15" customFormat="true" ht="24.75" hidden="false" customHeight="true" outlineLevel="0" collapsed="false">
      <c r="A120" s="27"/>
      <c r="B120" s="23" t="s">
        <v>134</v>
      </c>
      <c r="C120" s="22" t="s">
        <v>63</v>
      </c>
      <c r="D120" s="28" t="n">
        <v>1</v>
      </c>
      <c r="E120" s="25" t="n">
        <f aca="false">F120+G120</f>
        <v>10510</v>
      </c>
      <c r="F120" s="29" t="n">
        <v>3680</v>
      </c>
      <c r="G120" s="29" t="n">
        <v>6830</v>
      </c>
      <c r="H120" s="25" t="n">
        <f aca="false">I120+J120</f>
        <v>10510</v>
      </c>
      <c r="I120" s="25" t="n">
        <f aca="false">ROUND(D120*F120,2)</f>
        <v>3680</v>
      </c>
      <c r="J120" s="25" t="n">
        <f aca="false">ROUND(D120*G120,2)</f>
        <v>6830</v>
      </c>
      <c r="K120" s="30"/>
    </row>
    <row r="121" s="15" customFormat="true" ht="24.75" hidden="false" customHeight="true" outlineLevel="0" collapsed="false">
      <c r="A121" s="27"/>
      <c r="B121" s="23" t="s">
        <v>135</v>
      </c>
      <c r="C121" s="22" t="s">
        <v>63</v>
      </c>
      <c r="D121" s="28" t="n">
        <v>1</v>
      </c>
      <c r="E121" s="25" t="n">
        <f aca="false">F121+G121</f>
        <v>11140</v>
      </c>
      <c r="F121" s="29" t="n">
        <v>3900</v>
      </c>
      <c r="G121" s="29" t="n">
        <v>7240</v>
      </c>
      <c r="H121" s="25" t="n">
        <f aca="false">I121+J121</f>
        <v>11140</v>
      </c>
      <c r="I121" s="25" t="n">
        <f aca="false">ROUND(D121*F121,2)</f>
        <v>3900</v>
      </c>
      <c r="J121" s="25" t="n">
        <f aca="false">ROUND(D121*G121,2)</f>
        <v>7240</v>
      </c>
      <c r="K121" s="30"/>
    </row>
    <row r="122" s="15" customFormat="true" ht="24.75" hidden="false" customHeight="true" outlineLevel="0" collapsed="false">
      <c r="A122" s="27"/>
      <c r="B122" s="23" t="s">
        <v>136</v>
      </c>
      <c r="C122" s="22" t="s">
        <v>63</v>
      </c>
      <c r="D122" s="28" t="n">
        <v>4</v>
      </c>
      <c r="E122" s="25" t="n">
        <f aca="false">F122+G122</f>
        <v>11340</v>
      </c>
      <c r="F122" s="29" t="n">
        <v>3980</v>
      </c>
      <c r="G122" s="29" t="n">
        <v>7360</v>
      </c>
      <c r="H122" s="25" t="n">
        <f aca="false">I122+J122</f>
        <v>45360</v>
      </c>
      <c r="I122" s="25" t="n">
        <f aca="false">ROUND(D122*F122,2)</f>
        <v>15920</v>
      </c>
      <c r="J122" s="25" t="n">
        <f aca="false">ROUND(D122*G122,2)</f>
        <v>29440</v>
      </c>
      <c r="K122" s="30"/>
    </row>
    <row r="123" s="15" customFormat="true" ht="24.75" hidden="false" customHeight="true" outlineLevel="0" collapsed="false">
      <c r="A123" s="27"/>
      <c r="B123" s="23" t="s">
        <v>137</v>
      </c>
      <c r="C123" s="22" t="s">
        <v>63</v>
      </c>
      <c r="D123" s="28" t="n">
        <v>1</v>
      </c>
      <c r="E123" s="25" t="n">
        <f aca="false">F123+G123</f>
        <v>12580</v>
      </c>
      <c r="F123" s="29" t="n">
        <v>4400</v>
      </c>
      <c r="G123" s="29" t="n">
        <v>8180</v>
      </c>
      <c r="H123" s="25" t="n">
        <f aca="false">I123+J123</f>
        <v>12580</v>
      </c>
      <c r="I123" s="25" t="n">
        <f aca="false">ROUND(D123*F123,2)</f>
        <v>4400</v>
      </c>
      <c r="J123" s="25" t="n">
        <f aca="false">ROUND(D123*G123,2)</f>
        <v>8180</v>
      </c>
      <c r="K123" s="30"/>
    </row>
    <row r="124" s="15" customFormat="true" ht="24.75" hidden="false" customHeight="true" outlineLevel="0" collapsed="false">
      <c r="A124" s="27"/>
      <c r="B124" s="23" t="s">
        <v>138</v>
      </c>
      <c r="C124" s="22" t="s">
        <v>63</v>
      </c>
      <c r="D124" s="28" t="n">
        <v>4</v>
      </c>
      <c r="E124" s="25" t="n">
        <f aca="false">F124+G124</f>
        <v>13200</v>
      </c>
      <c r="F124" s="29" t="n">
        <v>4610</v>
      </c>
      <c r="G124" s="29" t="n">
        <v>8590</v>
      </c>
      <c r="H124" s="25" t="n">
        <f aca="false">I124+J124</f>
        <v>52800</v>
      </c>
      <c r="I124" s="25" t="n">
        <f aca="false">ROUND(D124*F124,2)</f>
        <v>18440</v>
      </c>
      <c r="J124" s="25" t="n">
        <f aca="false">ROUND(D124*G124,2)</f>
        <v>34360</v>
      </c>
      <c r="K124" s="30"/>
    </row>
    <row r="125" s="15" customFormat="true" ht="24.75" hidden="false" customHeight="true" outlineLevel="0" collapsed="false">
      <c r="A125" s="27"/>
      <c r="B125" s="23" t="s">
        <v>139</v>
      </c>
      <c r="C125" s="22" t="s">
        <v>63</v>
      </c>
      <c r="D125" s="28" t="n">
        <v>2</v>
      </c>
      <c r="E125" s="25" t="n">
        <f aca="false">F125+G125</f>
        <v>13200</v>
      </c>
      <c r="F125" s="29" t="n">
        <v>4610</v>
      </c>
      <c r="G125" s="29" t="n">
        <v>8590</v>
      </c>
      <c r="H125" s="25" t="n">
        <f aca="false">I125+J125</f>
        <v>26400</v>
      </c>
      <c r="I125" s="25" t="n">
        <f aca="false">ROUND(D125*F125,2)</f>
        <v>9220</v>
      </c>
      <c r="J125" s="25" t="n">
        <f aca="false">ROUND(D125*G125,2)</f>
        <v>17180</v>
      </c>
      <c r="K125" s="30"/>
    </row>
    <row r="126" s="15" customFormat="true" ht="24.75" hidden="false" customHeight="true" outlineLevel="0" collapsed="false">
      <c r="A126" s="27"/>
      <c r="B126" s="23" t="s">
        <v>140</v>
      </c>
      <c r="C126" s="22" t="s">
        <v>63</v>
      </c>
      <c r="D126" s="28" t="n">
        <v>1</v>
      </c>
      <c r="E126" s="25" t="n">
        <f aca="false">F126+G126</f>
        <v>14440</v>
      </c>
      <c r="F126" s="29" t="n">
        <v>5030</v>
      </c>
      <c r="G126" s="29" t="n">
        <v>9410</v>
      </c>
      <c r="H126" s="25" t="n">
        <f aca="false">I126+J126</f>
        <v>14440</v>
      </c>
      <c r="I126" s="25" t="n">
        <f aca="false">ROUND(D126*F126,2)</f>
        <v>5030</v>
      </c>
      <c r="J126" s="25" t="n">
        <f aca="false">ROUND(D126*G126,2)</f>
        <v>9410</v>
      </c>
      <c r="K126" s="30"/>
    </row>
    <row r="127" s="15" customFormat="true" ht="24.75" hidden="false" customHeight="true" outlineLevel="0" collapsed="false">
      <c r="A127" s="27"/>
      <c r="B127" s="23" t="s">
        <v>141</v>
      </c>
      <c r="C127" s="22" t="s">
        <v>63</v>
      </c>
      <c r="D127" s="28" t="n">
        <v>2</v>
      </c>
      <c r="E127" s="25" t="n">
        <f aca="false">F127+G127</f>
        <v>14440</v>
      </c>
      <c r="F127" s="29" t="n">
        <v>5030</v>
      </c>
      <c r="G127" s="29" t="n">
        <v>9410</v>
      </c>
      <c r="H127" s="25" t="n">
        <f aca="false">I127+J127</f>
        <v>28880</v>
      </c>
      <c r="I127" s="25" t="n">
        <f aca="false">ROUND(D127*F127,2)</f>
        <v>10060</v>
      </c>
      <c r="J127" s="25" t="n">
        <f aca="false">ROUND(D127*G127,2)</f>
        <v>18820</v>
      </c>
      <c r="K127" s="30"/>
    </row>
    <row r="128" s="15" customFormat="true" ht="24.75" hidden="false" customHeight="true" outlineLevel="0" collapsed="false">
      <c r="A128" s="27"/>
      <c r="B128" s="23" t="s">
        <v>142</v>
      </c>
      <c r="C128" s="22" t="s">
        <v>63</v>
      </c>
      <c r="D128" s="28" t="n">
        <v>1</v>
      </c>
      <c r="E128" s="25" t="n">
        <f aca="false">F128+G128</f>
        <v>14440</v>
      </c>
      <c r="F128" s="29" t="n">
        <v>5030</v>
      </c>
      <c r="G128" s="29" t="n">
        <v>9410</v>
      </c>
      <c r="H128" s="25" t="n">
        <f aca="false">I128+J128</f>
        <v>14440</v>
      </c>
      <c r="I128" s="25" t="n">
        <f aca="false">ROUND(D128*F128,2)</f>
        <v>5030</v>
      </c>
      <c r="J128" s="25" t="n">
        <f aca="false">ROUND(D128*G128,2)</f>
        <v>9410</v>
      </c>
      <c r="K128" s="30"/>
    </row>
    <row r="129" s="15" customFormat="true" ht="24.75" hidden="false" customHeight="true" outlineLevel="0" collapsed="false">
      <c r="A129" s="27"/>
      <c r="B129" s="23" t="s">
        <v>143</v>
      </c>
      <c r="C129" s="22" t="s">
        <v>63</v>
      </c>
      <c r="D129" s="28" t="n">
        <v>2</v>
      </c>
      <c r="E129" s="25" t="n">
        <f aca="false">F129+G129</f>
        <v>15890</v>
      </c>
      <c r="F129" s="29" t="n">
        <v>5540</v>
      </c>
      <c r="G129" s="29" t="n">
        <v>10350</v>
      </c>
      <c r="H129" s="25" t="n">
        <f aca="false">I129+J129</f>
        <v>31780</v>
      </c>
      <c r="I129" s="25" t="n">
        <f aca="false">ROUND(D129*F129,2)</f>
        <v>11080</v>
      </c>
      <c r="J129" s="25" t="n">
        <f aca="false">ROUND(D129*G129,2)</f>
        <v>20700</v>
      </c>
      <c r="K129" s="30"/>
    </row>
    <row r="130" s="15" customFormat="true" ht="18" hidden="false" customHeight="true" outlineLevel="0" collapsed="false">
      <c r="A130" s="27"/>
      <c r="B130" s="23" t="s">
        <v>144</v>
      </c>
      <c r="C130" s="22" t="s">
        <v>63</v>
      </c>
      <c r="D130" s="28" t="n">
        <v>2</v>
      </c>
      <c r="E130" s="25" t="n">
        <f aca="false">F130+G130</f>
        <v>15910</v>
      </c>
      <c r="F130" s="29" t="n">
        <v>5520</v>
      </c>
      <c r="G130" s="29" t="n">
        <v>10390</v>
      </c>
      <c r="H130" s="25" t="n">
        <f aca="false">I130+J130</f>
        <v>31820</v>
      </c>
      <c r="I130" s="25" t="n">
        <f aca="false">ROUND(D130*F130,2)</f>
        <v>11040</v>
      </c>
      <c r="J130" s="25" t="n">
        <f aca="false">ROUND(D130*G130,2)</f>
        <v>20780</v>
      </c>
      <c r="K130" s="30"/>
    </row>
    <row r="131" s="15" customFormat="true" ht="18" hidden="false" customHeight="true" outlineLevel="0" collapsed="false">
      <c r="A131" s="27"/>
      <c r="B131" s="23" t="s">
        <v>145</v>
      </c>
      <c r="C131" s="22" t="s">
        <v>63</v>
      </c>
      <c r="D131" s="28" t="n">
        <v>2</v>
      </c>
      <c r="E131" s="25" t="n">
        <f aca="false">F131+G131</f>
        <v>22160</v>
      </c>
      <c r="F131" s="29" t="n">
        <v>7660</v>
      </c>
      <c r="G131" s="29" t="n">
        <v>14500</v>
      </c>
      <c r="H131" s="25" t="n">
        <f aca="false">I131+J131</f>
        <v>44320</v>
      </c>
      <c r="I131" s="25" t="n">
        <f aca="false">ROUND(D131*F131,2)</f>
        <v>15320</v>
      </c>
      <c r="J131" s="25" t="n">
        <f aca="false">ROUND(D131*G131,2)</f>
        <v>29000</v>
      </c>
      <c r="K131" s="30"/>
    </row>
    <row r="132" s="21" customFormat="true" ht="24" hidden="false" customHeight="true" outlineLevel="0" collapsed="false">
      <c r="A132" s="16" t="n">
        <v>8</v>
      </c>
      <c r="B132" s="17" t="s">
        <v>146</v>
      </c>
      <c r="C132" s="16" t="s">
        <v>147</v>
      </c>
      <c r="D132" s="18" t="n">
        <f aca="false">SUM(D133:D135)</f>
        <v>506</v>
      </c>
      <c r="E132" s="19" t="n">
        <f aca="false">F132+G132</f>
        <v>0</v>
      </c>
      <c r="F132" s="19" t="n">
        <v>0</v>
      </c>
      <c r="G132" s="19" t="n">
        <v>0</v>
      </c>
      <c r="H132" s="19" t="n">
        <f aca="false">I132+J132</f>
        <v>0</v>
      </c>
      <c r="I132" s="19" t="n">
        <f aca="false">ROUND(D132*F132,2)</f>
        <v>0</v>
      </c>
      <c r="J132" s="19" t="n">
        <f aca="false">ROUND(D132*G132,2)</f>
        <v>0</v>
      </c>
      <c r="K132" s="20"/>
    </row>
    <row r="133" s="21" customFormat="true" ht="18" hidden="false" customHeight="true" outlineLevel="0" collapsed="false">
      <c r="A133" s="22"/>
      <c r="B133" s="23" t="s">
        <v>148</v>
      </c>
      <c r="C133" s="22" t="s">
        <v>147</v>
      </c>
      <c r="D133" s="24" t="n">
        <v>243</v>
      </c>
      <c r="E133" s="25" t="n">
        <f aca="false">F133+G133</f>
        <v>1620</v>
      </c>
      <c r="F133" s="25" t="n">
        <v>520</v>
      </c>
      <c r="G133" s="25" t="n">
        <v>1100</v>
      </c>
      <c r="H133" s="25" t="n">
        <f aca="false">I133+J133</f>
        <v>393660</v>
      </c>
      <c r="I133" s="25" t="n">
        <f aca="false">ROUND(D133*F133,2)</f>
        <v>126360</v>
      </c>
      <c r="J133" s="25" t="n">
        <f aca="false">ROUND(D133*G133,2)</f>
        <v>267300</v>
      </c>
      <c r="K133" s="26"/>
    </row>
    <row r="134" s="21" customFormat="true" ht="33.75" hidden="false" customHeight="true" outlineLevel="0" collapsed="false">
      <c r="A134" s="22"/>
      <c r="B134" s="23" t="s">
        <v>149</v>
      </c>
      <c r="C134" s="22" t="s">
        <v>147</v>
      </c>
      <c r="D134" s="24" t="n">
        <v>221</v>
      </c>
      <c r="E134" s="25" t="n">
        <f aca="false">F134+G134</f>
        <v>2630</v>
      </c>
      <c r="F134" s="25" t="n">
        <v>780</v>
      </c>
      <c r="G134" s="25" t="n">
        <v>1850</v>
      </c>
      <c r="H134" s="25" t="n">
        <f aca="false">I134+J134</f>
        <v>581230</v>
      </c>
      <c r="I134" s="25" t="n">
        <f aca="false">ROUND(D134*F134,2)</f>
        <v>172380</v>
      </c>
      <c r="J134" s="25" t="n">
        <f aca="false">ROUND(D134*G134,2)</f>
        <v>408850</v>
      </c>
      <c r="K134" s="26"/>
    </row>
    <row r="135" s="21" customFormat="true" ht="24.75" hidden="false" customHeight="true" outlineLevel="0" collapsed="false">
      <c r="A135" s="22"/>
      <c r="B135" s="23" t="s">
        <v>150</v>
      </c>
      <c r="C135" s="22" t="s">
        <v>147</v>
      </c>
      <c r="D135" s="24" t="n">
        <v>42</v>
      </c>
      <c r="E135" s="25" t="n">
        <f aca="false">F135+G135</f>
        <v>2000</v>
      </c>
      <c r="F135" s="25" t="n">
        <v>650</v>
      </c>
      <c r="G135" s="25" t="n">
        <v>1350</v>
      </c>
      <c r="H135" s="25" t="n">
        <f aca="false">I135+J135</f>
        <v>84000</v>
      </c>
      <c r="I135" s="25" t="n">
        <f aca="false">ROUND(D135*F135,2)</f>
        <v>27300</v>
      </c>
      <c r="J135" s="25" t="n">
        <f aca="false">ROUND(D135*G135,2)</f>
        <v>56700</v>
      </c>
      <c r="K135" s="26"/>
    </row>
    <row r="136" s="15" customFormat="true" ht="18" hidden="false" customHeight="true" outlineLevel="0" collapsed="false">
      <c r="A136" s="16" t="s">
        <v>151</v>
      </c>
      <c r="B136" s="16"/>
      <c r="C136" s="16"/>
      <c r="D136" s="18"/>
      <c r="E136" s="19"/>
      <c r="F136" s="19"/>
      <c r="G136" s="19"/>
      <c r="H136" s="19"/>
      <c r="I136" s="19"/>
      <c r="J136" s="19"/>
      <c r="K136" s="17"/>
    </row>
    <row r="137" s="21" customFormat="true" ht="24" hidden="false" customHeight="true" outlineLevel="0" collapsed="false">
      <c r="A137" s="31" t="s">
        <v>22</v>
      </c>
      <c r="B137" s="17" t="s">
        <v>152</v>
      </c>
      <c r="C137" s="16" t="s">
        <v>63</v>
      </c>
      <c r="D137" s="18" t="n">
        <f aca="false">SUM(D138:D143)</f>
        <v>48</v>
      </c>
      <c r="E137" s="19" t="n">
        <f aca="false">F137+G137</f>
        <v>0</v>
      </c>
      <c r="F137" s="19" t="n">
        <v>0</v>
      </c>
      <c r="G137" s="19" t="n">
        <v>0</v>
      </c>
      <c r="H137" s="19" t="n">
        <f aca="false">I137+J137</f>
        <v>0</v>
      </c>
      <c r="I137" s="19" t="n">
        <f aca="false">ROUND(D137*F137,2)</f>
        <v>0</v>
      </c>
      <c r="J137" s="19" t="n">
        <f aca="false">ROUND(D137*G137,2)</f>
        <v>0</v>
      </c>
      <c r="K137" s="20"/>
    </row>
    <row r="138" s="21" customFormat="true" ht="18" hidden="false" customHeight="true" outlineLevel="0" collapsed="false">
      <c r="A138" s="22"/>
      <c r="B138" s="23" t="s">
        <v>153</v>
      </c>
      <c r="C138" s="22" t="s">
        <v>63</v>
      </c>
      <c r="D138" s="24" t="n">
        <v>8</v>
      </c>
      <c r="E138" s="25" t="n">
        <f aca="false">F138+G138</f>
        <v>2650</v>
      </c>
      <c r="F138" s="25" t="n">
        <v>850</v>
      </c>
      <c r="G138" s="25" t="n">
        <v>1800</v>
      </c>
      <c r="H138" s="25" t="n">
        <f aca="false">I138+J138</f>
        <v>21200</v>
      </c>
      <c r="I138" s="25" t="n">
        <f aca="false">ROUND(D138*F138,2)</f>
        <v>6800</v>
      </c>
      <c r="J138" s="25" t="n">
        <f aca="false">ROUND(D138*G138,2)</f>
        <v>14400</v>
      </c>
      <c r="K138" s="26"/>
    </row>
    <row r="139" s="21" customFormat="true" ht="18" hidden="false" customHeight="true" outlineLevel="0" collapsed="false">
      <c r="A139" s="22"/>
      <c r="B139" s="23" t="s">
        <v>154</v>
      </c>
      <c r="C139" s="22" t="s">
        <v>63</v>
      </c>
      <c r="D139" s="24" t="n">
        <v>13</v>
      </c>
      <c r="E139" s="25" t="n">
        <f aca="false">F139+G139</f>
        <v>3450</v>
      </c>
      <c r="F139" s="25" t="n">
        <v>900</v>
      </c>
      <c r="G139" s="25" t="n">
        <v>2550</v>
      </c>
      <c r="H139" s="25" t="n">
        <f aca="false">I139+J139</f>
        <v>44850</v>
      </c>
      <c r="I139" s="25" t="n">
        <f aca="false">ROUND(D139*F139,2)</f>
        <v>11700</v>
      </c>
      <c r="J139" s="25" t="n">
        <f aca="false">ROUND(D139*G139,2)</f>
        <v>33150</v>
      </c>
      <c r="K139" s="26"/>
    </row>
    <row r="140" s="21" customFormat="true" ht="18" hidden="false" customHeight="true" outlineLevel="0" collapsed="false">
      <c r="A140" s="22"/>
      <c r="B140" s="23" t="s">
        <v>155</v>
      </c>
      <c r="C140" s="22" t="s">
        <v>63</v>
      </c>
      <c r="D140" s="24" t="n">
        <v>7</v>
      </c>
      <c r="E140" s="25" t="n">
        <f aca="false">F140+G140</f>
        <v>2650</v>
      </c>
      <c r="F140" s="25" t="n">
        <v>850</v>
      </c>
      <c r="G140" s="25" t="n">
        <v>1800</v>
      </c>
      <c r="H140" s="25" t="n">
        <f aca="false">I140+J140</f>
        <v>18550</v>
      </c>
      <c r="I140" s="25" t="n">
        <f aca="false">ROUND(D140*F140,2)</f>
        <v>5950</v>
      </c>
      <c r="J140" s="25" t="n">
        <f aca="false">ROUND(D140*G140,2)</f>
        <v>12600</v>
      </c>
      <c r="K140" s="26"/>
    </row>
    <row r="141" s="21" customFormat="true" ht="18" hidden="false" customHeight="true" outlineLevel="0" collapsed="false">
      <c r="A141" s="22"/>
      <c r="B141" s="23" t="s">
        <v>156</v>
      </c>
      <c r="C141" s="22" t="s">
        <v>63</v>
      </c>
      <c r="D141" s="24" t="n">
        <v>8</v>
      </c>
      <c r="E141" s="25" t="n">
        <f aca="false">F141+G141</f>
        <v>3450</v>
      </c>
      <c r="F141" s="25" t="n">
        <v>900</v>
      </c>
      <c r="G141" s="25" t="n">
        <v>2550</v>
      </c>
      <c r="H141" s="25" t="n">
        <f aca="false">I141+J141</f>
        <v>27600</v>
      </c>
      <c r="I141" s="25" t="n">
        <f aca="false">ROUND(D141*F141,2)</f>
        <v>7200</v>
      </c>
      <c r="J141" s="25" t="n">
        <f aca="false">ROUND(D141*G141,2)</f>
        <v>20400</v>
      </c>
      <c r="K141" s="26"/>
    </row>
    <row r="142" s="21" customFormat="true" ht="24.75" hidden="false" customHeight="true" outlineLevel="0" collapsed="false">
      <c r="A142" s="22"/>
      <c r="B142" s="23" t="s">
        <v>157</v>
      </c>
      <c r="C142" s="22" t="s">
        <v>63</v>
      </c>
      <c r="D142" s="24" t="n">
        <v>9</v>
      </c>
      <c r="E142" s="25" t="n">
        <f aca="false">F142+G142</f>
        <v>11000</v>
      </c>
      <c r="F142" s="25" t="n">
        <v>1500</v>
      </c>
      <c r="G142" s="25" t="n">
        <v>9500</v>
      </c>
      <c r="H142" s="25" t="n">
        <f aca="false">I142+J142</f>
        <v>99000</v>
      </c>
      <c r="I142" s="25" t="n">
        <f aca="false">ROUND(D142*F142,2)</f>
        <v>13500</v>
      </c>
      <c r="J142" s="25" t="n">
        <f aca="false">ROUND(D142*G142,2)</f>
        <v>85500</v>
      </c>
      <c r="K142" s="26"/>
    </row>
    <row r="143" s="21" customFormat="true" ht="24.75" hidden="false" customHeight="true" outlineLevel="0" collapsed="false">
      <c r="A143" s="22"/>
      <c r="B143" s="23" t="s">
        <v>158</v>
      </c>
      <c r="C143" s="22" t="s">
        <v>63</v>
      </c>
      <c r="D143" s="24" t="n">
        <v>3</v>
      </c>
      <c r="E143" s="25" t="n">
        <f aca="false">F143+G143</f>
        <v>8500</v>
      </c>
      <c r="F143" s="25" t="n">
        <v>1300</v>
      </c>
      <c r="G143" s="25" t="n">
        <v>7200</v>
      </c>
      <c r="H143" s="25" t="n">
        <f aca="false">I143+J143</f>
        <v>25500</v>
      </c>
      <c r="I143" s="25" t="n">
        <f aca="false">ROUND(D143*F143,2)</f>
        <v>3900</v>
      </c>
      <c r="J143" s="25" t="n">
        <f aca="false">ROUND(D143*G143,2)</f>
        <v>21600</v>
      </c>
      <c r="K143" s="26"/>
    </row>
    <row r="144" s="21" customFormat="true" ht="18" hidden="false" customHeight="true" outlineLevel="0" collapsed="false">
      <c r="A144" s="22"/>
      <c r="B144" s="23" t="s">
        <v>159</v>
      </c>
      <c r="C144" s="22" t="s">
        <v>63</v>
      </c>
      <c r="D144" s="24" t="n">
        <v>7</v>
      </c>
      <c r="E144" s="25" t="n">
        <f aca="false">F144+G144</f>
        <v>3050</v>
      </c>
      <c r="F144" s="25" t="n">
        <v>750</v>
      </c>
      <c r="G144" s="25" t="n">
        <v>2300</v>
      </c>
      <c r="H144" s="25" t="n">
        <f aca="false">I144+J144</f>
        <v>21350</v>
      </c>
      <c r="I144" s="25" t="n">
        <f aca="false">ROUND(D144*F144,2)</f>
        <v>5250</v>
      </c>
      <c r="J144" s="25" t="n">
        <f aca="false">ROUND(D144*G144,2)</f>
        <v>16100</v>
      </c>
      <c r="K144" s="26"/>
    </row>
    <row r="145" s="21" customFormat="true" ht="18" hidden="false" customHeight="true" outlineLevel="0" collapsed="false">
      <c r="A145" s="22"/>
      <c r="B145" s="23" t="s">
        <v>160</v>
      </c>
      <c r="C145" s="22" t="s">
        <v>63</v>
      </c>
      <c r="D145" s="24" t="n">
        <v>7</v>
      </c>
      <c r="E145" s="25" t="n">
        <f aca="false">F145+G145</f>
        <v>3350</v>
      </c>
      <c r="F145" s="25" t="n">
        <v>750</v>
      </c>
      <c r="G145" s="25" t="n">
        <v>2600</v>
      </c>
      <c r="H145" s="25" t="n">
        <f aca="false">I145+J145</f>
        <v>23450</v>
      </c>
      <c r="I145" s="25" t="n">
        <f aca="false">ROUND(D145*F145,2)</f>
        <v>5250</v>
      </c>
      <c r="J145" s="25" t="n">
        <f aca="false">ROUND(D145*G145,2)</f>
        <v>18200</v>
      </c>
      <c r="K145" s="26"/>
    </row>
    <row r="146" s="21" customFormat="true" ht="18" hidden="false" customHeight="true" outlineLevel="0" collapsed="false">
      <c r="A146" s="22"/>
      <c r="B146" s="23" t="s">
        <v>161</v>
      </c>
      <c r="C146" s="22" t="s">
        <v>63</v>
      </c>
      <c r="D146" s="24" t="n">
        <v>6</v>
      </c>
      <c r="E146" s="25" t="n">
        <f aca="false">F146+G146</f>
        <v>3900</v>
      </c>
      <c r="F146" s="25" t="n">
        <v>800</v>
      </c>
      <c r="G146" s="25" t="n">
        <v>3100</v>
      </c>
      <c r="H146" s="25" t="n">
        <f aca="false">I146+J146</f>
        <v>23400</v>
      </c>
      <c r="I146" s="25" t="n">
        <f aca="false">ROUND(D146*F146,2)</f>
        <v>4800</v>
      </c>
      <c r="J146" s="25" t="n">
        <f aca="false">ROUND(D146*G146,2)</f>
        <v>18600</v>
      </c>
      <c r="K146" s="26"/>
    </row>
    <row r="147" s="21" customFormat="true" ht="24" hidden="false" customHeight="true" outlineLevel="0" collapsed="false">
      <c r="A147" s="31" t="s">
        <v>28</v>
      </c>
      <c r="B147" s="17" t="s">
        <v>162</v>
      </c>
      <c r="C147" s="16" t="s">
        <v>63</v>
      </c>
      <c r="D147" s="18" t="n">
        <f aca="false">SUM(D148:D156)</f>
        <v>33</v>
      </c>
      <c r="E147" s="19" t="n">
        <f aca="false">F147+G147</f>
        <v>0</v>
      </c>
      <c r="F147" s="19" t="n">
        <v>0</v>
      </c>
      <c r="G147" s="19" t="n">
        <v>0</v>
      </c>
      <c r="H147" s="19" t="n">
        <f aca="false">I147+J147</f>
        <v>0</v>
      </c>
      <c r="I147" s="19" t="n">
        <f aca="false">ROUND(D147*F147,2)</f>
        <v>0</v>
      </c>
      <c r="J147" s="19" t="n">
        <f aca="false">ROUND(D147*G147,2)</f>
        <v>0</v>
      </c>
      <c r="K147" s="20"/>
    </row>
    <row r="148" s="21" customFormat="true" ht="18" hidden="false" customHeight="true" outlineLevel="0" collapsed="false">
      <c r="A148" s="22"/>
      <c r="B148" s="23" t="s">
        <v>163</v>
      </c>
      <c r="C148" s="22" t="s">
        <v>63</v>
      </c>
      <c r="D148" s="24" t="n">
        <v>1</v>
      </c>
      <c r="E148" s="25" t="n">
        <f aca="false">F148+G148</f>
        <v>1950</v>
      </c>
      <c r="F148" s="25" t="n">
        <v>650</v>
      </c>
      <c r="G148" s="25" t="n">
        <v>1300</v>
      </c>
      <c r="H148" s="25" t="n">
        <f aca="false">I148+J148</f>
        <v>1950</v>
      </c>
      <c r="I148" s="25" t="n">
        <f aca="false">ROUND(D148*F148,2)</f>
        <v>650</v>
      </c>
      <c r="J148" s="25" t="n">
        <f aca="false">ROUND(D148*G148,2)</f>
        <v>1300</v>
      </c>
      <c r="K148" s="26"/>
    </row>
    <row r="149" s="21" customFormat="true" ht="18" hidden="false" customHeight="true" outlineLevel="0" collapsed="false">
      <c r="A149" s="22"/>
      <c r="B149" s="23" t="s">
        <v>164</v>
      </c>
      <c r="C149" s="22" t="s">
        <v>63</v>
      </c>
      <c r="D149" s="24" t="n">
        <v>1</v>
      </c>
      <c r="E149" s="25" t="n">
        <f aca="false">F149+G149</f>
        <v>10400</v>
      </c>
      <c r="F149" s="25" t="n">
        <v>1600</v>
      </c>
      <c r="G149" s="25" t="n">
        <v>8800</v>
      </c>
      <c r="H149" s="25" t="n">
        <f aca="false">I149+J149</f>
        <v>10400</v>
      </c>
      <c r="I149" s="25" t="n">
        <f aca="false">ROUND(D149*F149,2)</f>
        <v>1600</v>
      </c>
      <c r="J149" s="25" t="n">
        <f aca="false">ROUND(D149*G149,2)</f>
        <v>8800</v>
      </c>
      <c r="K149" s="26"/>
    </row>
    <row r="150" s="21" customFormat="true" ht="18" hidden="false" customHeight="true" outlineLevel="0" collapsed="false">
      <c r="A150" s="22"/>
      <c r="B150" s="23" t="s">
        <v>165</v>
      </c>
      <c r="C150" s="22" t="s">
        <v>63</v>
      </c>
      <c r="D150" s="24" t="n">
        <v>1</v>
      </c>
      <c r="E150" s="25" t="n">
        <f aca="false">F150+G150</f>
        <v>10400</v>
      </c>
      <c r="F150" s="25" t="n">
        <v>1600</v>
      </c>
      <c r="G150" s="25" t="n">
        <v>8800</v>
      </c>
      <c r="H150" s="25" t="n">
        <f aca="false">I150+J150</f>
        <v>10400</v>
      </c>
      <c r="I150" s="25" t="n">
        <f aca="false">ROUND(D150*F150,2)</f>
        <v>1600</v>
      </c>
      <c r="J150" s="25" t="n">
        <f aca="false">ROUND(D150*G150,2)</f>
        <v>8800</v>
      </c>
      <c r="K150" s="26"/>
    </row>
    <row r="151" s="21" customFormat="true" ht="18" hidden="false" customHeight="true" outlineLevel="0" collapsed="false">
      <c r="A151" s="22"/>
      <c r="B151" s="23" t="s">
        <v>166</v>
      </c>
      <c r="C151" s="22" t="s">
        <v>63</v>
      </c>
      <c r="D151" s="24" t="n">
        <v>4</v>
      </c>
      <c r="E151" s="25" t="n">
        <f aca="false">F151+G151</f>
        <v>16700</v>
      </c>
      <c r="F151" s="25" t="n">
        <v>2200</v>
      </c>
      <c r="G151" s="25" t="n">
        <v>14500</v>
      </c>
      <c r="H151" s="25" t="n">
        <f aca="false">I151+J151</f>
        <v>66800</v>
      </c>
      <c r="I151" s="25" t="n">
        <f aca="false">ROUND(D151*F151,2)</f>
        <v>8800</v>
      </c>
      <c r="J151" s="25" t="n">
        <f aca="false">ROUND(D151*G151,2)</f>
        <v>58000</v>
      </c>
      <c r="K151" s="26"/>
    </row>
    <row r="152" s="21" customFormat="true" ht="18" hidden="false" customHeight="true" outlineLevel="0" collapsed="false">
      <c r="A152" s="22"/>
      <c r="B152" s="23" t="s">
        <v>167</v>
      </c>
      <c r="C152" s="22" t="s">
        <v>63</v>
      </c>
      <c r="D152" s="24" t="n">
        <v>4</v>
      </c>
      <c r="E152" s="25" t="n">
        <f aca="false">F152+G152</f>
        <v>11600</v>
      </c>
      <c r="F152" s="25" t="n">
        <v>1800</v>
      </c>
      <c r="G152" s="25" t="n">
        <v>9800</v>
      </c>
      <c r="H152" s="25" t="n">
        <f aca="false">I152+J152</f>
        <v>46400</v>
      </c>
      <c r="I152" s="25" t="n">
        <f aca="false">ROUND(D152*F152,2)</f>
        <v>7200</v>
      </c>
      <c r="J152" s="25" t="n">
        <f aca="false">ROUND(D152*G152,2)</f>
        <v>39200</v>
      </c>
      <c r="K152" s="26"/>
    </row>
    <row r="153" s="21" customFormat="true" ht="18" hidden="false" customHeight="true" outlineLevel="0" collapsed="false">
      <c r="A153" s="22"/>
      <c r="B153" s="23" t="s">
        <v>168</v>
      </c>
      <c r="C153" s="22" t="s">
        <v>63</v>
      </c>
      <c r="D153" s="24" t="n">
        <v>2</v>
      </c>
      <c r="E153" s="25" t="n">
        <f aca="false">F153+G153</f>
        <v>16700</v>
      </c>
      <c r="F153" s="25" t="n">
        <v>2200</v>
      </c>
      <c r="G153" s="25" t="n">
        <v>14500</v>
      </c>
      <c r="H153" s="25" t="n">
        <f aca="false">I153+J153</f>
        <v>33400</v>
      </c>
      <c r="I153" s="25" t="n">
        <f aca="false">ROUND(D153*F153,2)</f>
        <v>4400</v>
      </c>
      <c r="J153" s="25" t="n">
        <f aca="false">ROUND(D153*G153,2)</f>
        <v>29000</v>
      </c>
      <c r="K153" s="26"/>
    </row>
    <row r="154" s="21" customFormat="true" ht="18" hidden="false" customHeight="true" outlineLevel="0" collapsed="false">
      <c r="A154" s="22"/>
      <c r="B154" s="23" t="s">
        <v>169</v>
      </c>
      <c r="C154" s="22" t="s">
        <v>63</v>
      </c>
      <c r="D154" s="24" t="n">
        <v>7</v>
      </c>
      <c r="E154" s="25" t="n">
        <f aca="false">F154+G154</f>
        <v>2450</v>
      </c>
      <c r="F154" s="25" t="n">
        <v>850</v>
      </c>
      <c r="G154" s="25" t="n">
        <v>1600</v>
      </c>
      <c r="H154" s="25" t="n">
        <f aca="false">I154+J154</f>
        <v>17150</v>
      </c>
      <c r="I154" s="25" t="n">
        <f aca="false">ROUND(D154*F154,2)</f>
        <v>5950</v>
      </c>
      <c r="J154" s="25" t="n">
        <f aca="false">ROUND(D154*G154,2)</f>
        <v>11200</v>
      </c>
      <c r="K154" s="26"/>
    </row>
    <row r="155" s="21" customFormat="true" ht="18" hidden="false" customHeight="true" outlineLevel="0" collapsed="false">
      <c r="A155" s="22"/>
      <c r="B155" s="23" t="s">
        <v>170</v>
      </c>
      <c r="C155" s="22" t="s">
        <v>63</v>
      </c>
      <c r="D155" s="24" t="n">
        <v>6</v>
      </c>
      <c r="E155" s="25" t="n">
        <f aca="false">F155+G155</f>
        <v>2750</v>
      </c>
      <c r="F155" s="25" t="n">
        <v>950</v>
      </c>
      <c r="G155" s="25" t="n">
        <v>1800</v>
      </c>
      <c r="H155" s="25" t="n">
        <f aca="false">I155+J155</f>
        <v>16500</v>
      </c>
      <c r="I155" s="25" t="n">
        <f aca="false">ROUND(D155*F155,2)</f>
        <v>5700</v>
      </c>
      <c r="J155" s="25" t="n">
        <f aca="false">ROUND(D155*G155,2)</f>
        <v>10800</v>
      </c>
      <c r="K155" s="26"/>
    </row>
    <row r="156" s="21" customFormat="true" ht="18" hidden="false" customHeight="true" outlineLevel="0" collapsed="false">
      <c r="A156" s="22"/>
      <c r="B156" s="23" t="s">
        <v>169</v>
      </c>
      <c r="C156" s="22" t="s">
        <v>63</v>
      </c>
      <c r="D156" s="24" t="n">
        <v>7</v>
      </c>
      <c r="E156" s="25" t="n">
        <f aca="false">F156+G156</f>
        <v>2450</v>
      </c>
      <c r="F156" s="25" t="n">
        <v>850</v>
      </c>
      <c r="G156" s="25" t="n">
        <v>1600</v>
      </c>
      <c r="H156" s="25" t="n">
        <f aca="false">I156+J156</f>
        <v>17150</v>
      </c>
      <c r="I156" s="25" t="n">
        <f aca="false">ROUND(D156*F156,2)</f>
        <v>5950</v>
      </c>
      <c r="J156" s="25" t="n">
        <f aca="false">ROUND(D156*G156,2)</f>
        <v>11200</v>
      </c>
      <c r="K156" s="26"/>
    </row>
    <row r="157" s="21" customFormat="true" ht="18" hidden="false" customHeight="true" outlineLevel="0" collapsed="false">
      <c r="A157" s="22"/>
      <c r="B157" s="23" t="s">
        <v>171</v>
      </c>
      <c r="C157" s="22" t="s">
        <v>63</v>
      </c>
      <c r="D157" s="24" t="n">
        <v>12</v>
      </c>
      <c r="E157" s="25" t="n">
        <f aca="false">F157+G157</f>
        <v>5100</v>
      </c>
      <c r="F157" s="25" t="n">
        <v>900</v>
      </c>
      <c r="G157" s="25" t="n">
        <v>4200</v>
      </c>
      <c r="H157" s="25" t="n">
        <f aca="false">I157+J157</f>
        <v>61200</v>
      </c>
      <c r="I157" s="25" t="n">
        <f aca="false">ROUND(D157*F157,2)</f>
        <v>10800</v>
      </c>
      <c r="J157" s="25" t="n">
        <f aca="false">ROUND(D157*G157,2)</f>
        <v>50400</v>
      </c>
      <c r="K157" s="26"/>
    </row>
    <row r="158" s="15" customFormat="true" ht="18" hidden="false" customHeight="true" outlineLevel="0" collapsed="false">
      <c r="A158" s="16" t="s">
        <v>172</v>
      </c>
      <c r="B158" s="16"/>
      <c r="C158" s="16"/>
      <c r="D158" s="18"/>
      <c r="E158" s="19"/>
      <c r="F158" s="19"/>
      <c r="G158" s="19"/>
      <c r="H158" s="19"/>
      <c r="I158" s="19"/>
      <c r="J158" s="19"/>
      <c r="K158" s="17"/>
    </row>
    <row r="159" s="21" customFormat="true" ht="24" hidden="false" customHeight="true" outlineLevel="0" collapsed="false">
      <c r="A159" s="31" t="s">
        <v>22</v>
      </c>
      <c r="B159" s="17" t="s">
        <v>173</v>
      </c>
      <c r="C159" s="16" t="s">
        <v>63</v>
      </c>
      <c r="D159" s="18" t="n">
        <f aca="false">SUM(D160:D165)</f>
        <v>18</v>
      </c>
      <c r="E159" s="19" t="n">
        <f aca="false">F159+G159</f>
        <v>0</v>
      </c>
      <c r="F159" s="19" t="n">
        <v>0</v>
      </c>
      <c r="G159" s="19" t="n">
        <v>0</v>
      </c>
      <c r="H159" s="19" t="n">
        <f aca="false">I159+J159</f>
        <v>0</v>
      </c>
      <c r="I159" s="19" t="n">
        <f aca="false">ROUND(D159*F159,2)</f>
        <v>0</v>
      </c>
      <c r="J159" s="19" t="n">
        <f aca="false">ROUND(D159*G159,2)</f>
        <v>0</v>
      </c>
      <c r="K159" s="20"/>
    </row>
    <row r="160" s="21" customFormat="true" ht="18" hidden="false" customHeight="true" outlineLevel="0" collapsed="false">
      <c r="A160" s="22"/>
      <c r="B160" s="23" t="s">
        <v>174</v>
      </c>
      <c r="C160" s="22" t="s">
        <v>63</v>
      </c>
      <c r="D160" s="24" t="n">
        <v>2</v>
      </c>
      <c r="E160" s="25" t="n">
        <f aca="false">F160+G160</f>
        <v>27700</v>
      </c>
      <c r="F160" s="25" t="n">
        <v>3200</v>
      </c>
      <c r="G160" s="25" t="n">
        <v>24500</v>
      </c>
      <c r="H160" s="25" t="n">
        <f aca="false">I160+J160</f>
        <v>55400</v>
      </c>
      <c r="I160" s="25" t="n">
        <f aca="false">ROUND(D160*F160,2)</f>
        <v>6400</v>
      </c>
      <c r="J160" s="25" t="n">
        <f aca="false">ROUND(D160*G160,2)</f>
        <v>49000</v>
      </c>
      <c r="K160" s="26"/>
    </row>
    <row r="161" s="21" customFormat="true" ht="18" hidden="false" customHeight="true" outlineLevel="0" collapsed="false">
      <c r="A161" s="22"/>
      <c r="B161" s="23" t="s">
        <v>175</v>
      </c>
      <c r="C161" s="22" t="s">
        <v>63</v>
      </c>
      <c r="D161" s="24" t="n">
        <v>4</v>
      </c>
      <c r="E161" s="25" t="n">
        <f aca="false">F161+G161</f>
        <v>21300</v>
      </c>
      <c r="F161" s="25" t="n">
        <v>2800</v>
      </c>
      <c r="G161" s="25" t="n">
        <v>18500</v>
      </c>
      <c r="H161" s="25" t="n">
        <f aca="false">I161+J161</f>
        <v>85200</v>
      </c>
      <c r="I161" s="25" t="n">
        <f aca="false">ROUND(D161*F161,2)</f>
        <v>11200</v>
      </c>
      <c r="J161" s="25" t="n">
        <f aca="false">ROUND(D161*G161,2)</f>
        <v>74000</v>
      </c>
      <c r="K161" s="26"/>
    </row>
    <row r="162" s="21" customFormat="true" ht="24.75" hidden="false" customHeight="true" outlineLevel="0" collapsed="false">
      <c r="A162" s="22"/>
      <c r="B162" s="23" t="s">
        <v>176</v>
      </c>
      <c r="C162" s="22" t="s">
        <v>63</v>
      </c>
      <c r="D162" s="24" t="n">
        <v>4</v>
      </c>
      <c r="E162" s="25" t="n">
        <f aca="false">F162+G162</f>
        <v>61500</v>
      </c>
      <c r="F162" s="25" t="n">
        <v>9500</v>
      </c>
      <c r="G162" s="25" t="n">
        <v>52000</v>
      </c>
      <c r="H162" s="25" t="n">
        <f aca="false">I162+J162</f>
        <v>246000</v>
      </c>
      <c r="I162" s="25" t="n">
        <f aca="false">ROUND(D162*F162,2)</f>
        <v>38000</v>
      </c>
      <c r="J162" s="25" t="n">
        <f aca="false">ROUND(D162*G162,2)</f>
        <v>208000</v>
      </c>
      <c r="K162" s="26"/>
    </row>
    <row r="163" s="21" customFormat="true" ht="24.75" hidden="false" customHeight="true" outlineLevel="0" collapsed="false">
      <c r="A163" s="22"/>
      <c r="B163" s="23" t="s">
        <v>177</v>
      </c>
      <c r="C163" s="22" t="s">
        <v>63</v>
      </c>
      <c r="D163" s="24" t="n">
        <v>2</v>
      </c>
      <c r="E163" s="25" t="n">
        <f aca="false">F163+G163</f>
        <v>89500</v>
      </c>
      <c r="F163" s="25" t="n">
        <v>11500</v>
      </c>
      <c r="G163" s="25" t="n">
        <v>78000</v>
      </c>
      <c r="H163" s="25" t="n">
        <f aca="false">I163+J163</f>
        <v>179000</v>
      </c>
      <c r="I163" s="25" t="n">
        <f aca="false">ROUND(D163*F163,2)</f>
        <v>23000</v>
      </c>
      <c r="J163" s="25" t="n">
        <f aca="false">ROUND(D163*G163,2)</f>
        <v>156000</v>
      </c>
      <c r="K163" s="26"/>
    </row>
    <row r="164" s="21" customFormat="true" ht="24.75" hidden="false" customHeight="true" outlineLevel="0" collapsed="false">
      <c r="A164" s="22"/>
      <c r="B164" s="23" t="s">
        <v>178</v>
      </c>
      <c r="C164" s="22" t="s">
        <v>63</v>
      </c>
      <c r="D164" s="24" t="n">
        <v>4</v>
      </c>
      <c r="E164" s="25" t="n">
        <f aca="false">F164+G164</f>
        <v>89500</v>
      </c>
      <c r="F164" s="25" t="n">
        <v>11500</v>
      </c>
      <c r="G164" s="25" t="n">
        <v>78000</v>
      </c>
      <c r="H164" s="25" t="n">
        <f aca="false">I164+J164</f>
        <v>358000</v>
      </c>
      <c r="I164" s="25" t="n">
        <f aca="false">ROUND(D164*F164,2)</f>
        <v>46000</v>
      </c>
      <c r="J164" s="25" t="n">
        <f aca="false">ROUND(D164*G164,2)</f>
        <v>312000</v>
      </c>
      <c r="K164" s="26"/>
    </row>
    <row r="165" s="21" customFormat="true" ht="24.75" hidden="false" customHeight="true" outlineLevel="0" collapsed="false">
      <c r="A165" s="22"/>
      <c r="B165" s="23" t="s">
        <v>179</v>
      </c>
      <c r="C165" s="22" t="s">
        <v>63</v>
      </c>
      <c r="D165" s="24" t="n">
        <v>2</v>
      </c>
      <c r="E165" s="25" t="n">
        <f aca="false">F165+G165</f>
        <v>74500</v>
      </c>
      <c r="F165" s="25" t="n">
        <v>10500</v>
      </c>
      <c r="G165" s="25" t="n">
        <v>64000</v>
      </c>
      <c r="H165" s="25" t="n">
        <f aca="false">I165+J165</f>
        <v>149000</v>
      </c>
      <c r="I165" s="25" t="n">
        <f aca="false">ROUND(D165*F165,2)</f>
        <v>21000</v>
      </c>
      <c r="J165" s="25" t="n">
        <f aca="false">ROUND(D165*G165,2)</f>
        <v>128000</v>
      </c>
      <c r="K165" s="26"/>
    </row>
    <row r="166" s="21" customFormat="true" ht="24" hidden="false" customHeight="true" outlineLevel="0" collapsed="false">
      <c r="A166" s="31" t="s">
        <v>28</v>
      </c>
      <c r="B166" s="17" t="s">
        <v>180</v>
      </c>
      <c r="C166" s="16" t="s">
        <v>63</v>
      </c>
      <c r="D166" s="18" t="n">
        <f aca="false">SUM(D167:D169)</f>
        <v>7</v>
      </c>
      <c r="E166" s="19" t="n">
        <f aca="false">F166+G166</f>
        <v>0</v>
      </c>
      <c r="F166" s="19" t="n">
        <v>0</v>
      </c>
      <c r="G166" s="19" t="n">
        <v>0</v>
      </c>
      <c r="H166" s="19" t="n">
        <f aca="false">I166+J166</f>
        <v>0</v>
      </c>
      <c r="I166" s="19" t="n">
        <f aca="false">ROUND(D166*F166,2)</f>
        <v>0</v>
      </c>
      <c r="J166" s="19" t="n">
        <f aca="false">ROUND(D166*G166,2)</f>
        <v>0</v>
      </c>
      <c r="K166" s="20"/>
    </row>
    <row r="167" s="21" customFormat="true" ht="18" hidden="false" customHeight="true" outlineLevel="0" collapsed="false">
      <c r="A167" s="22"/>
      <c r="B167" s="23" t="s">
        <v>181</v>
      </c>
      <c r="C167" s="22" t="s">
        <v>63</v>
      </c>
      <c r="D167" s="24" t="n">
        <v>1</v>
      </c>
      <c r="E167" s="25" t="n">
        <f aca="false">F167+G167</f>
        <v>20500</v>
      </c>
      <c r="F167" s="25" t="n">
        <v>5500</v>
      </c>
      <c r="G167" s="25" t="n">
        <v>15000</v>
      </c>
      <c r="H167" s="25" t="n">
        <f aca="false">I167+J167</f>
        <v>20500</v>
      </c>
      <c r="I167" s="25" t="n">
        <f aca="false">ROUND(D167*F167,2)</f>
        <v>5500</v>
      </c>
      <c r="J167" s="25" t="n">
        <f aca="false">ROUND(D167*G167,2)</f>
        <v>15000</v>
      </c>
      <c r="K167" s="26"/>
    </row>
    <row r="168" s="21" customFormat="true" ht="24.75" hidden="false" customHeight="true" outlineLevel="0" collapsed="false">
      <c r="A168" s="22"/>
      <c r="B168" s="23" t="s">
        <v>182</v>
      </c>
      <c r="C168" s="22" t="s">
        <v>63</v>
      </c>
      <c r="D168" s="24" t="n">
        <v>2</v>
      </c>
      <c r="E168" s="25" t="n">
        <f aca="false">F168+G168</f>
        <v>533000</v>
      </c>
      <c r="F168" s="25" t="n">
        <v>48000</v>
      </c>
      <c r="G168" s="25" t="n">
        <v>485000</v>
      </c>
      <c r="H168" s="25" t="n">
        <f aca="false">I168+J168</f>
        <v>1066000</v>
      </c>
      <c r="I168" s="25" t="n">
        <f aca="false">ROUND(D168*F168,2)</f>
        <v>96000</v>
      </c>
      <c r="J168" s="25" t="n">
        <f aca="false">ROUND(D168*G168,2)</f>
        <v>970000</v>
      </c>
      <c r="K168" s="26"/>
    </row>
    <row r="169" s="21" customFormat="true" ht="24.75" hidden="false" customHeight="true" outlineLevel="0" collapsed="false">
      <c r="A169" s="22"/>
      <c r="B169" s="23" t="s">
        <v>183</v>
      </c>
      <c r="C169" s="22" t="s">
        <v>63</v>
      </c>
      <c r="D169" s="24" t="n">
        <v>4</v>
      </c>
      <c r="E169" s="25" t="n">
        <f aca="false">F169+G169</f>
        <v>271000</v>
      </c>
      <c r="F169" s="25" t="n">
        <v>36000</v>
      </c>
      <c r="G169" s="25" t="n">
        <v>235000</v>
      </c>
      <c r="H169" s="25" t="n">
        <f aca="false">I169+J169</f>
        <v>1084000</v>
      </c>
      <c r="I169" s="25" t="n">
        <f aca="false">ROUND(D169*F169,2)</f>
        <v>144000</v>
      </c>
      <c r="J169" s="25" t="n">
        <f aca="false">ROUND(D169*G169,2)</f>
        <v>940000</v>
      </c>
      <c r="K169" s="26"/>
    </row>
    <row r="170" s="21" customFormat="true" ht="18" hidden="false" customHeight="true" outlineLevel="0" collapsed="false">
      <c r="A170" s="22"/>
      <c r="B170" s="23" t="s">
        <v>184</v>
      </c>
      <c r="C170" s="22" t="s">
        <v>63</v>
      </c>
      <c r="D170" s="24" t="n">
        <v>4</v>
      </c>
      <c r="E170" s="25" t="n">
        <f aca="false">F170+G170</f>
        <v>72000</v>
      </c>
      <c r="F170" s="25" t="n">
        <v>14000</v>
      </c>
      <c r="G170" s="25" t="n">
        <v>58000</v>
      </c>
      <c r="H170" s="25" t="n">
        <f aca="false">I170+J170</f>
        <v>288000</v>
      </c>
      <c r="I170" s="25" t="n">
        <f aca="false">ROUND(D170*F170,2)</f>
        <v>56000</v>
      </c>
      <c r="J170" s="25" t="n">
        <f aca="false">ROUND(D170*G170,2)</f>
        <v>232000</v>
      </c>
      <c r="K170" s="26"/>
    </row>
    <row r="171" s="21" customFormat="true" ht="18" hidden="false" customHeight="true" outlineLevel="0" collapsed="false">
      <c r="A171" s="22"/>
      <c r="B171" s="23" t="s">
        <v>185</v>
      </c>
      <c r="C171" s="22" t="s">
        <v>63</v>
      </c>
      <c r="D171" s="24" t="n">
        <v>2</v>
      </c>
      <c r="E171" s="25" t="n">
        <f aca="false">F171+G171</f>
        <v>108000</v>
      </c>
      <c r="F171" s="25" t="n">
        <v>19000</v>
      </c>
      <c r="G171" s="25" t="n">
        <v>89000</v>
      </c>
      <c r="H171" s="25" t="n">
        <f aca="false">I171+J171</f>
        <v>216000</v>
      </c>
      <c r="I171" s="25" t="n">
        <f aca="false">ROUND(D171*F171,2)</f>
        <v>38000</v>
      </c>
      <c r="J171" s="25" t="n">
        <f aca="false">ROUND(D171*G171,2)</f>
        <v>178000</v>
      </c>
      <c r="K171" s="26"/>
    </row>
    <row r="172" s="21" customFormat="true" ht="18" hidden="false" customHeight="true" outlineLevel="0" collapsed="false">
      <c r="A172" s="22"/>
      <c r="B172" s="23" t="s">
        <v>186</v>
      </c>
      <c r="C172" s="22" t="s">
        <v>63</v>
      </c>
      <c r="D172" s="24" t="n">
        <v>2</v>
      </c>
      <c r="E172" s="25" t="n">
        <f aca="false">F172+G172</f>
        <v>2100</v>
      </c>
      <c r="F172" s="25" t="n">
        <v>500</v>
      </c>
      <c r="G172" s="25" t="n">
        <v>1600</v>
      </c>
      <c r="H172" s="25" t="n">
        <f aca="false">I172+J172</f>
        <v>4200</v>
      </c>
      <c r="I172" s="25" t="n">
        <f aca="false">ROUND(D172*F172,2)</f>
        <v>1000</v>
      </c>
      <c r="J172" s="25" t="n">
        <f aca="false">ROUND(D172*G172,2)</f>
        <v>3200</v>
      </c>
      <c r="K172" s="26"/>
    </row>
    <row r="173" s="21" customFormat="true" ht="24" hidden="false" customHeight="true" outlineLevel="0" collapsed="false">
      <c r="A173" s="31" t="s">
        <v>36</v>
      </c>
      <c r="B173" s="17" t="s">
        <v>187</v>
      </c>
      <c r="C173" s="16" t="s">
        <v>63</v>
      </c>
      <c r="D173" s="18" t="n">
        <f aca="false">SUM(D174:D177)</f>
        <v>58</v>
      </c>
      <c r="E173" s="19" t="n">
        <f aca="false">F173+G173</f>
        <v>0</v>
      </c>
      <c r="F173" s="19" t="n">
        <v>0</v>
      </c>
      <c r="G173" s="19" t="n">
        <v>0</v>
      </c>
      <c r="H173" s="19" t="n">
        <f aca="false">I173+J173</f>
        <v>0</v>
      </c>
      <c r="I173" s="19" t="n">
        <f aca="false">ROUND(D173*F173,2)</f>
        <v>0</v>
      </c>
      <c r="J173" s="19" t="n">
        <f aca="false">ROUND(D173*G173,2)</f>
        <v>0</v>
      </c>
      <c r="K173" s="20"/>
    </row>
    <row r="174" s="21" customFormat="true" ht="18" hidden="false" customHeight="true" outlineLevel="0" collapsed="false">
      <c r="A174" s="22"/>
      <c r="B174" s="23" t="s">
        <v>188</v>
      </c>
      <c r="C174" s="22" t="s">
        <v>63</v>
      </c>
      <c r="D174" s="24" t="n">
        <v>6</v>
      </c>
      <c r="E174" s="25" t="n">
        <f aca="false">F174+G174</f>
        <v>2150</v>
      </c>
      <c r="F174" s="25" t="n">
        <v>650</v>
      </c>
      <c r="G174" s="25" t="n">
        <v>1500</v>
      </c>
      <c r="H174" s="25" t="n">
        <f aca="false">I174+J174</f>
        <v>12900</v>
      </c>
      <c r="I174" s="25" t="n">
        <f aca="false">ROUND(D174*F174,2)</f>
        <v>3900</v>
      </c>
      <c r="J174" s="25" t="n">
        <f aca="false">ROUND(D174*G174,2)</f>
        <v>9000</v>
      </c>
      <c r="K174" s="26"/>
    </row>
    <row r="175" s="21" customFormat="true" ht="18" hidden="false" customHeight="true" outlineLevel="0" collapsed="false">
      <c r="A175" s="22"/>
      <c r="B175" s="23" t="s">
        <v>189</v>
      </c>
      <c r="C175" s="22" t="s">
        <v>63</v>
      </c>
      <c r="D175" s="24" t="n">
        <v>18</v>
      </c>
      <c r="E175" s="25" t="n">
        <f aca="false">F175+G175</f>
        <v>2550</v>
      </c>
      <c r="F175" s="25" t="n">
        <v>700</v>
      </c>
      <c r="G175" s="25" t="n">
        <v>1850</v>
      </c>
      <c r="H175" s="25" t="n">
        <f aca="false">I175+J175</f>
        <v>45900</v>
      </c>
      <c r="I175" s="25" t="n">
        <f aca="false">ROUND(D175*F175,2)</f>
        <v>12600</v>
      </c>
      <c r="J175" s="25" t="n">
        <f aca="false">ROUND(D175*G175,2)</f>
        <v>33300</v>
      </c>
      <c r="K175" s="26"/>
    </row>
    <row r="176" s="21" customFormat="true" ht="18" hidden="false" customHeight="true" outlineLevel="0" collapsed="false">
      <c r="A176" s="22"/>
      <c r="B176" s="23" t="s">
        <v>190</v>
      </c>
      <c r="C176" s="22" t="s">
        <v>63</v>
      </c>
      <c r="D176" s="24" t="n">
        <v>28</v>
      </c>
      <c r="E176" s="25" t="n">
        <f aca="false">F176+G176</f>
        <v>3200</v>
      </c>
      <c r="F176" s="25" t="n">
        <v>800</v>
      </c>
      <c r="G176" s="25" t="n">
        <v>2400</v>
      </c>
      <c r="H176" s="25" t="n">
        <f aca="false">I176+J176</f>
        <v>89600</v>
      </c>
      <c r="I176" s="25" t="n">
        <f aca="false">ROUND(D176*F176,2)</f>
        <v>22400</v>
      </c>
      <c r="J176" s="25" t="n">
        <f aca="false">ROUND(D176*G176,2)</f>
        <v>67200</v>
      </c>
      <c r="K176" s="26"/>
    </row>
    <row r="177" s="21" customFormat="true" ht="18" hidden="false" customHeight="true" outlineLevel="0" collapsed="false">
      <c r="A177" s="22"/>
      <c r="B177" s="23" t="s">
        <v>191</v>
      </c>
      <c r="C177" s="22" t="s">
        <v>63</v>
      </c>
      <c r="D177" s="24" t="n">
        <v>6</v>
      </c>
      <c r="E177" s="25" t="n">
        <f aca="false">F177+G177</f>
        <v>3850</v>
      </c>
      <c r="F177" s="25" t="n">
        <v>900</v>
      </c>
      <c r="G177" s="25" t="n">
        <v>2950</v>
      </c>
      <c r="H177" s="25" t="n">
        <f aca="false">I177+J177</f>
        <v>23100</v>
      </c>
      <c r="I177" s="25" t="n">
        <f aca="false">ROUND(D177*F177,2)</f>
        <v>5400</v>
      </c>
      <c r="J177" s="25" t="n">
        <f aca="false">ROUND(D177*G177,2)</f>
        <v>17700</v>
      </c>
      <c r="K177" s="26"/>
    </row>
    <row r="178" s="21" customFormat="true" ht="24" hidden="false" customHeight="true" outlineLevel="0" collapsed="false">
      <c r="A178" s="31" t="s">
        <v>41</v>
      </c>
      <c r="B178" s="17" t="s">
        <v>192</v>
      </c>
      <c r="C178" s="16" t="s">
        <v>63</v>
      </c>
      <c r="D178" s="18" t="n">
        <f aca="false">SUM(D179:D179)</f>
        <v>1</v>
      </c>
      <c r="E178" s="19" t="n">
        <f aca="false">F178+G178</f>
        <v>0</v>
      </c>
      <c r="F178" s="19" t="n">
        <v>0</v>
      </c>
      <c r="G178" s="19" t="n">
        <v>0</v>
      </c>
      <c r="H178" s="19" t="n">
        <f aca="false">I178+J178</f>
        <v>0</v>
      </c>
      <c r="I178" s="19" t="n">
        <f aca="false">ROUND(D178*F178,2)</f>
        <v>0</v>
      </c>
      <c r="J178" s="19" t="n">
        <f aca="false">ROUND(D178*G178,2)</f>
        <v>0</v>
      </c>
      <c r="K178" s="20"/>
    </row>
    <row r="179" s="21" customFormat="true" ht="18" hidden="false" customHeight="true" outlineLevel="0" collapsed="false">
      <c r="A179" s="22"/>
      <c r="B179" s="23" t="s">
        <v>193</v>
      </c>
      <c r="C179" s="22" t="s">
        <v>63</v>
      </c>
      <c r="D179" s="24" t="n">
        <v>1</v>
      </c>
      <c r="E179" s="25" t="n">
        <f aca="false">F179+G179</f>
        <v>22000</v>
      </c>
      <c r="F179" s="25" t="n">
        <v>3500</v>
      </c>
      <c r="G179" s="25" t="n">
        <v>18500</v>
      </c>
      <c r="H179" s="25" t="n">
        <f aca="false">I179+J179</f>
        <v>22000</v>
      </c>
      <c r="I179" s="25" t="n">
        <f aca="false">ROUND(D179*F179,2)</f>
        <v>3500</v>
      </c>
      <c r="J179" s="25" t="n">
        <f aca="false">ROUND(D179*G179,2)</f>
        <v>18500</v>
      </c>
      <c r="K179" s="26"/>
    </row>
    <row r="180" s="15" customFormat="true" ht="18" hidden="false" customHeight="true" outlineLevel="0" collapsed="false">
      <c r="A180" s="16" t="s">
        <v>194</v>
      </c>
      <c r="B180" s="16"/>
      <c r="C180" s="16"/>
      <c r="D180" s="18"/>
      <c r="E180" s="19"/>
      <c r="F180" s="19"/>
      <c r="G180" s="19"/>
      <c r="H180" s="19"/>
      <c r="I180" s="19"/>
      <c r="J180" s="19"/>
      <c r="K180" s="17"/>
    </row>
    <row r="181" s="21" customFormat="true" ht="18" hidden="false" customHeight="true" outlineLevel="0" collapsed="false">
      <c r="A181" s="27" t="s">
        <v>22</v>
      </c>
      <c r="B181" s="39" t="s">
        <v>195</v>
      </c>
      <c r="C181" s="22" t="s">
        <v>56</v>
      </c>
      <c r="D181" s="24" t="n">
        <v>1</v>
      </c>
      <c r="E181" s="25" t="n">
        <f aca="false">F181+G181</f>
        <v>65000</v>
      </c>
      <c r="F181" s="25" t="n">
        <v>65000</v>
      </c>
      <c r="G181" s="25" t="n">
        <v>0</v>
      </c>
      <c r="H181" s="25" t="n">
        <f aca="false">I181+J181</f>
        <v>65000</v>
      </c>
      <c r="I181" s="25" t="n">
        <f aca="false">ROUND(D181*F181,2)</f>
        <v>65000</v>
      </c>
      <c r="J181" s="25" t="n">
        <f aca="false">ROUND(D181*G181,2)</f>
        <v>0</v>
      </c>
      <c r="K181" s="26"/>
    </row>
    <row r="182" s="41" customFormat="true" ht="21.75" hidden="false" customHeight="true" outlineLevel="0" collapsed="false">
      <c r="A182" s="40" t="s">
        <v>196</v>
      </c>
      <c r="B182" s="40"/>
      <c r="C182" s="40"/>
      <c r="D182" s="40"/>
      <c r="E182" s="40"/>
      <c r="F182" s="40"/>
      <c r="G182" s="40"/>
      <c r="H182" s="33" t="n">
        <f aca="false">SUM(H16:H181)</f>
        <v>8963660</v>
      </c>
      <c r="I182" s="33" t="n">
        <f aca="false">SUM(I16:I181)</f>
        <v>2238070</v>
      </c>
      <c r="J182" s="33" t="n">
        <f aca="false">SUM(J16:J181)</f>
        <v>6725590</v>
      </c>
      <c r="K182" s="37"/>
    </row>
    <row r="183" s="41" customFormat="true" ht="21.75" hidden="false" customHeight="true" outlineLevel="0" collapsed="false">
      <c r="A183" s="40" t="s">
        <v>197</v>
      </c>
      <c r="B183" s="40"/>
      <c r="C183" s="40"/>
      <c r="D183" s="40"/>
      <c r="E183" s="40"/>
      <c r="F183" s="40"/>
      <c r="G183" s="40"/>
      <c r="H183" s="33" t="n">
        <v>0</v>
      </c>
      <c r="I183" s="33" t="n">
        <v>0</v>
      </c>
      <c r="J183" s="33" t="n">
        <v>0</v>
      </c>
      <c r="K183" s="37"/>
    </row>
    <row r="184" s="41" customFormat="true" ht="21.75" hidden="false" customHeight="true" outlineLevel="0" collapsed="false">
      <c r="A184" s="40" t="s">
        <v>198</v>
      </c>
      <c r="B184" s="40"/>
      <c r="C184" s="40"/>
      <c r="D184" s="40"/>
      <c r="E184" s="40"/>
      <c r="F184" s="40"/>
      <c r="G184" s="40"/>
      <c r="H184" s="33" t="n">
        <f aca="false">ROUND(H182*0.22,2)</f>
        <v>1972005.2</v>
      </c>
      <c r="I184" s="33" t="n">
        <f aca="false">ROUND(I182*0.22,2)</f>
        <v>492375.4</v>
      </c>
      <c r="J184" s="33" t="n">
        <f aca="false">ROUND(J182*0.22,2)</f>
        <v>1479629.8</v>
      </c>
      <c r="K184" s="37"/>
    </row>
    <row r="185" s="41" customFormat="true" ht="21.75" hidden="false" customHeight="true" outlineLevel="0" collapsed="false">
      <c r="A185" s="40" t="s">
        <v>199</v>
      </c>
      <c r="B185" s="40"/>
      <c r="C185" s="40"/>
      <c r="D185" s="40"/>
      <c r="E185" s="40"/>
      <c r="F185" s="40"/>
      <c r="G185" s="40"/>
      <c r="H185" s="33" t="n">
        <f aca="false">SUM(H182:H184)</f>
        <v>10935665.2</v>
      </c>
      <c r="I185" s="33" t="n">
        <f aca="false">SUM(I182:I184)</f>
        <v>2730445.4</v>
      </c>
      <c r="J185" s="33" t="n">
        <f aca="false">SUM(J182:J184)</f>
        <v>8205219.8</v>
      </c>
      <c r="K185" s="37"/>
    </row>
    <row r="186" s="46" customFormat="true" ht="15.75" hidden="false" customHeight="true" outlineLevel="0" collapsed="false">
      <c r="A186" s="42"/>
      <c r="B186" s="43"/>
      <c r="C186" s="42"/>
      <c r="D186" s="42"/>
      <c r="E186" s="44"/>
      <c r="F186" s="44"/>
      <c r="G186" s="44"/>
      <c r="H186" s="44"/>
      <c r="I186" s="44"/>
      <c r="J186" s="44"/>
      <c r="K186" s="45"/>
    </row>
    <row r="187" s="46" customFormat="true" ht="25.5" hidden="false" customHeight="true" outlineLevel="0" collapsed="false">
      <c r="A187" s="47"/>
      <c r="B187" s="47" t="s">
        <v>200</v>
      </c>
      <c r="C187" s="47" t="s">
        <v>201</v>
      </c>
      <c r="D187" s="47"/>
      <c r="E187" s="47" t="s">
        <v>202</v>
      </c>
      <c r="F187" s="47"/>
      <c r="G187" s="47"/>
      <c r="H187" s="47"/>
      <c r="I187" s="47"/>
      <c r="J187" s="47"/>
      <c r="K187" s="47"/>
    </row>
    <row r="188" s="46" customFormat="true" ht="25.5" hidden="false" customHeight="true" outlineLevel="0" collapsed="false">
      <c r="A188" s="47"/>
      <c r="B188" s="47" t="s">
        <v>203</v>
      </c>
      <c r="C188" s="47" t="s">
        <v>204</v>
      </c>
      <c r="D188" s="47"/>
      <c r="E188" s="47" t="s">
        <v>205</v>
      </c>
      <c r="F188" s="47"/>
      <c r="G188" s="47"/>
      <c r="H188" s="47"/>
      <c r="I188" s="47"/>
      <c r="J188" s="47"/>
      <c r="K188" s="47"/>
    </row>
    <row r="189" s="46" customFormat="true" ht="25.5" hidden="false" customHeight="true" outlineLevel="0" collapsed="false">
      <c r="A189" s="47"/>
      <c r="B189" s="47" t="s">
        <v>206</v>
      </c>
      <c r="C189" s="47" t="s">
        <v>207</v>
      </c>
      <c r="D189" s="47"/>
      <c r="E189" s="47" t="s">
        <v>208</v>
      </c>
      <c r="F189" s="47"/>
      <c r="G189" s="47"/>
      <c r="H189" s="47"/>
      <c r="I189" s="47"/>
      <c r="J189" s="47"/>
      <c r="K189" s="47"/>
    </row>
    <row r="190" s="46" customFormat="true" ht="25.5" hidden="false" customHeight="true" outlineLevel="0" collapsed="false">
      <c r="A190" s="47"/>
      <c r="B190" s="47" t="s">
        <v>209</v>
      </c>
      <c r="C190" s="47" t="s">
        <v>210</v>
      </c>
      <c r="D190" s="47"/>
      <c r="E190" s="47" t="s">
        <v>211</v>
      </c>
      <c r="F190" s="47"/>
      <c r="G190" s="47"/>
      <c r="H190" s="47"/>
      <c r="I190" s="47"/>
      <c r="J190" s="47"/>
      <c r="K190" s="47"/>
    </row>
    <row r="191" s="46" customFormat="true" ht="37.5" hidden="false" customHeight="true" outlineLevel="0" collapsed="false">
      <c r="A191" s="47"/>
      <c r="B191" s="47" t="s">
        <v>212</v>
      </c>
      <c r="C191" s="47"/>
      <c r="D191" s="47"/>
      <c r="E191" s="47" t="s">
        <v>213</v>
      </c>
      <c r="F191" s="47"/>
      <c r="G191" s="47"/>
      <c r="H191" s="47"/>
      <c r="I191" s="47"/>
      <c r="J191" s="47"/>
      <c r="K191" s="47"/>
    </row>
  </sheetData>
  <mergeCells count="39">
    <mergeCell ref="A3:K3"/>
    <mergeCell ref="A4:K4"/>
    <mergeCell ref="A5:K5"/>
    <mergeCell ref="C6:K6"/>
    <mergeCell ref="A7:D11"/>
    <mergeCell ref="E7:K7"/>
    <mergeCell ref="E8:K8"/>
    <mergeCell ref="E9:K9"/>
    <mergeCell ref="E10:K10"/>
    <mergeCell ref="E11:K11"/>
    <mergeCell ref="A12:A14"/>
    <mergeCell ref="B12:B14"/>
    <mergeCell ref="C12:C14"/>
    <mergeCell ref="D12:D14"/>
    <mergeCell ref="E12:G12"/>
    <mergeCell ref="H12:J12"/>
    <mergeCell ref="K12:K14"/>
    <mergeCell ref="E13:E14"/>
    <mergeCell ref="F13:G13"/>
    <mergeCell ref="H13:H14"/>
    <mergeCell ref="I13:J13"/>
    <mergeCell ref="A15:B15"/>
    <mergeCell ref="A136:B136"/>
    <mergeCell ref="A158:B158"/>
    <mergeCell ref="A180:B180"/>
    <mergeCell ref="A182:G182"/>
    <mergeCell ref="A183:G183"/>
    <mergeCell ref="A184:G184"/>
    <mergeCell ref="A185:G185"/>
    <mergeCell ref="C187:D187"/>
    <mergeCell ref="E187:K187"/>
    <mergeCell ref="C188:D188"/>
    <mergeCell ref="E188:K188"/>
    <mergeCell ref="C189:D189"/>
    <mergeCell ref="E189:K189"/>
    <mergeCell ref="C190:D190"/>
    <mergeCell ref="E190:K190"/>
    <mergeCell ref="C191:D191"/>
    <mergeCell ref="E191:K191"/>
  </mergeCells>
  <printOptions headings="false" gridLines="true" gridLinesSet="true" horizontalCentered="true" verticalCentered="false"/>
  <pageMargins left="0.25" right="0.25" top="0.35" bottom="0.35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2018-12-24T10:47:40Z</dcterms:created>
  <dc:creator>ALTAVENT</dc:creator>
  <dc:description/>
  <dc:language>ru-RU</dc:language>
  <cp:lastModifiedBy>ALTAVENT</cp:lastModifiedBy>
  <cp:lastPrinted>2026-05-05T14:38:14Z</cp:lastPrinted>
  <dcterms:modified xsi:type="dcterms:W3CDTF">2026-05-14T02:05:53Z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973080973</vt:i4>
  </property>
  <property fmtid="{D5CDD505-2E9C-101B-9397-08002B2CF9AE}" pid="3" name="_AuthorEmail">
    <vt:lpwstr>korochkina@vnukovo-outlet.com</vt:lpwstr>
  </property>
  <property fmtid="{D5CDD505-2E9C-101B-9397-08002B2CF9AE}" pid="4" name="_AuthorEmailDisplayName">
    <vt:lpwstr>Инесса Корочкина</vt:lpwstr>
  </property>
  <property fmtid="{D5CDD505-2E9C-101B-9397-08002B2CF9AE}" pid="5" name="_EmailSubject">
    <vt:lpwstr>СМЕТА - для правок</vt:lpwstr>
  </property>
  <property fmtid="{D5CDD505-2E9C-101B-9397-08002B2CF9AE}" pid="6" name="_NewReviewCycle">
    <vt:lpwstr/>
  </property>
  <property fmtid="{D5CDD505-2E9C-101B-9397-08002B2CF9AE}" pid="7" name="_ReviewingToolsShownOnce">
    <vt:lpwstr/>
  </property>
</Properties>
</file>